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'Sheet1'!$4:$7</definedName>
    <definedName name="_xlnm.Print_Titles" localSheetId="4">'Sheet5'!$2:$4</definedName>
    <definedName name="_xlnm.Print_Area" localSheetId="0">'Sheet1'!$A$1:$F$148</definedName>
    <definedName name="_xlnm.Print_Area" localSheetId="1">'Sheet2'!$A$6:$I$315</definedName>
    <definedName name="_xlnm.Print_Area" localSheetId="2">'Sheet3'!$A$1:$F$229</definedName>
    <definedName name="_xlnm.Print_Area" localSheetId="3">'Sheet4'!$A$1:$F$44</definedName>
    <definedName name="_xlnm.Print_Area" localSheetId="4">'Sheet5'!$A$2:$F$57</definedName>
  </definedNames>
  <calcPr fullCalcOnLoad="1"/>
</workbook>
</file>

<file path=xl/sharedStrings.xml><?xml version="1.0" encoding="utf-8"?>
<sst xmlns="http://schemas.openxmlformats.org/spreadsheetml/2006/main" count="1551" uniqueCount="970">
  <si>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</si>
  <si>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</si>
  <si>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</si>
  <si>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</si>
  <si>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</si>
  <si>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</si>
  <si>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</si>
  <si>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</si>
  <si>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</si>
  <si>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</si>
  <si>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</si>
  <si>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</si>
  <si>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</si>
  <si>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</si>
  <si>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</si>
  <si>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</si>
  <si>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</si>
  <si>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</si>
  <si>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</si>
  <si>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</si>
  <si>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</si>
  <si>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</si>
  <si>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</si>
  <si>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</si>
  <si>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</si>
  <si>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</si>
  <si>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</si>
  <si>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</si>
  <si>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</si>
  <si>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</si>
  <si>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</si>
  <si>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</si>
  <si>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</si>
  <si>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</si>
  <si>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</si>
  <si>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</si>
  <si>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</si>
  <si>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</si>
  <si>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</si>
  <si>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</si>
  <si>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</si>
  <si>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</si>
  <si>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</si>
  <si>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</si>
  <si>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</si>
  <si>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</si>
  <si>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</si>
  <si>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</si>
  <si>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</si>
  <si>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</si>
  <si>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</si>
  <si>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</si>
  <si>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</si>
  <si>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</si>
  <si>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</si>
  <si>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</si>
  <si>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</si>
  <si>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</si>
  <si>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</si>
  <si>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</si>
  <si>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</si>
  <si>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</si>
  <si>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</si>
  <si>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</si>
  <si>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</si>
  <si>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</si>
  <si>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</si>
  <si>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</si>
  <si>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</si>
  <si>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</si>
  <si>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</si>
  <si>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</si>
  <si>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</si>
  <si>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</si>
  <si>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</si>
  <si>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</si>
  <si>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</si>
  <si>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</si>
  <si>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</si>
  <si>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</si>
  <si>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</si>
  <si>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</si>
  <si>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</si>
  <si>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</si>
  <si>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</si>
  <si>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</si>
  <si>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</si>
  <si>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</si>
  <si>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</si>
  <si>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</si>
  <si>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</si>
  <si>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</si>
  <si>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</si>
  <si>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</si>
  <si>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</si>
  <si>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</si>
  <si>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</si>
  <si>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</si>
  <si>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</si>
  <si>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</si>
  <si>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</si>
  <si>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</si>
  <si>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</si>
  <si>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</si>
  <si>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</si>
  <si>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</si>
  <si>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</si>
  <si>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</si>
  <si>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</si>
  <si>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</si>
  <si>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</si>
  <si>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</si>
  <si>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</si>
  <si>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</si>
  <si>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</si>
  <si>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</si>
  <si>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</si>
  <si>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</si>
  <si>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</si>
  <si>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</si>
  <si>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</si>
  <si>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</si>
  <si>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</si>
  <si>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</si>
  <si>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</si>
  <si>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</si>
  <si>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</si>
  <si>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</si>
  <si>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</si>
  <si>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</si>
  <si>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</si>
  <si>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</si>
  <si>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</si>
  <si>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</si>
  <si>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</si>
  <si>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</si>
  <si>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</si>
  <si>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</si>
  <si>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</si>
  <si>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</si>
  <si>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</si>
  <si>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</si>
  <si>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</si>
  <si>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</si>
  <si>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</si>
  <si>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</si>
  <si>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</si>
  <si>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</si>
  <si>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</si>
  <si>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</si>
  <si>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</si>
  <si>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</si>
  <si>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</si>
  <si>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</si>
  <si>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</si>
  <si>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</si>
  <si>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</si>
  <si>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</si>
  <si>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</si>
  <si>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</si>
  <si>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</si>
  <si>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</si>
  <si>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</si>
  <si>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</si>
  <si>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</si>
  <si>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</si>
  <si>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</si>
  <si>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</si>
  <si>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</si>
  <si>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</si>
  <si>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</si>
  <si>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</si>
  <si>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</si>
  <si>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</si>
  <si>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</si>
  <si>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</si>
  <si>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</si>
  <si>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</si>
  <si>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</si>
  <si>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</si>
  <si>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</si>
  <si>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</si>
  <si>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</si>
  <si>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</si>
  <si>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</si>
  <si>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</si>
  <si>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</si>
  <si>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</si>
  <si>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</si>
  <si>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</si>
  <si>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</si>
  <si>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</si>
  <si>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</si>
  <si>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</si>
  <si>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</si>
  <si>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</si>
  <si>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</si>
  <si>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</si>
  <si>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</si>
  <si>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</si>
  <si>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</si>
  <si>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</si>
  <si>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</si>
  <si>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</si>
  <si>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</si>
  <si>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</si>
  <si>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</si>
  <si>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</si>
  <si>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</si>
  <si>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</si>
  <si>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</si>
  <si>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</si>
  <si>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</si>
  <si>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</si>
  <si>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</si>
  <si>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</si>
  <si>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</si>
  <si>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</si>
  <si>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</si>
  <si>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</si>
  <si>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</si>
  <si>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</si>
  <si>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</si>
  <si>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</si>
  <si>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</si>
  <si>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</si>
  <si>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</si>
  <si>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</si>
  <si>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</si>
  <si>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</si>
  <si>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</si>
  <si>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</si>
  <si>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</si>
  <si>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</si>
  <si>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</si>
  <si>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</si>
  <si>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</si>
  <si>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</si>
  <si>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</si>
  <si>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</si>
  <si>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</si>
  <si>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</si>
  <si>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</si>
  <si>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</si>
  <si>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</si>
  <si>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</si>
  <si>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</si>
  <si>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</si>
  <si>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</si>
  <si>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</si>
  <si>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</si>
  <si>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</si>
  <si>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</si>
  <si>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</si>
  <si>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</si>
  <si>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</si>
  <si>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</si>
  <si>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</si>
  <si>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</si>
  <si>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</si>
  <si>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</si>
  <si>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</si>
  <si>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</si>
  <si>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</si>
  <si>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</si>
  <si>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</si>
  <si>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</si>
  <si>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</si>
  <si>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</si>
  <si>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</si>
  <si>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</si>
  <si>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</si>
  <si>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</si>
  <si>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</si>
  <si>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</si>
  <si>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</si>
  <si>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</si>
  <si>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</si>
  <si>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</si>
  <si>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</si>
  <si>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</si>
  <si>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</si>
  <si>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</si>
  <si>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</si>
  <si>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</si>
  <si>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</si>
  <si>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</si>
  <si>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</si>
  <si>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</si>
  <si>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</si>
  <si>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</si>
  <si>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</si>
  <si>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</si>
  <si>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</si>
  <si>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</si>
  <si>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</si>
  <si>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</si>
  <si>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</si>
  <si>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</si>
  <si>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</si>
  <si>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</si>
  <si>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</si>
  <si>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</si>
  <si>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</si>
  <si>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</si>
  <si>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</si>
  <si>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</si>
  <si>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</si>
  <si>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</si>
  <si>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</si>
  <si>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</si>
  <si>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</si>
  <si>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</si>
  <si>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</si>
  <si>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</si>
  <si>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</si>
  <si>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</si>
  <si>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</si>
  <si>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</si>
  <si>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</si>
  <si>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</si>
  <si>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</si>
  <si>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</si>
  <si>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</si>
  <si>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</si>
  <si>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</si>
  <si>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</si>
  <si>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</si>
  <si>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</si>
  <si>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</si>
  <si>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</si>
  <si>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</si>
  <si>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</si>
  <si>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</si>
  <si>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</si>
  <si>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</si>
  <si>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</si>
  <si>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</si>
  <si>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</si>
  <si>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</si>
  <si>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</si>
  <si>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</si>
  <si>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</si>
  <si>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</si>
  <si>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</si>
  <si>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</si>
  <si>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</si>
  <si>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</si>
  <si>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</si>
  <si>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</si>
  <si>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</si>
  <si>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</si>
  <si>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</si>
  <si>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</si>
  <si>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</si>
  <si>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</si>
  <si>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</si>
  <si>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</si>
  <si>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</si>
  <si>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</si>
  <si>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</si>
  <si>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</si>
  <si>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</si>
  <si>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</si>
  <si>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</si>
  <si>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</si>
  <si>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</si>
  <si>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</si>
  <si>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</si>
  <si>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</si>
  <si>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</si>
  <si>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</si>
  <si>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</si>
  <si>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</si>
  <si>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</si>
  <si>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</si>
  <si>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</si>
  <si>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</si>
  <si>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</si>
  <si>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</si>
  <si>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</si>
  <si>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</si>
  <si>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</si>
  <si>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</si>
  <si>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</si>
  <si>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</si>
  <si>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</si>
  <si>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</si>
  <si>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</si>
  <si>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</si>
  <si>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</si>
  <si>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</si>
  <si>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</si>
  <si>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</si>
  <si>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</si>
  <si>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</si>
  <si>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</si>
  <si>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</si>
  <si>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</si>
  <si>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</si>
  <si>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</si>
  <si>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</si>
  <si>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</si>
  <si>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</si>
  <si>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</si>
  <si>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</si>
  <si>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</si>
  <si>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</si>
  <si>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</si>
  <si>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</si>
  <si>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</si>
  <si>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</si>
  <si>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</si>
  <si>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</si>
  <si>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</si>
  <si>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</si>
  <si>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</si>
  <si>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</si>
  <si>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</si>
  <si>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</si>
  <si>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</si>
  <si>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</si>
  <si>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</si>
  <si>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</si>
  <si>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</si>
  <si>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</si>
  <si>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</si>
  <si>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</si>
  <si>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</si>
  <si>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</si>
  <si>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</si>
  <si>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</si>
  <si>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</si>
  <si>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</si>
  <si>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</si>
  <si>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</si>
  <si>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</si>
  <si>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</si>
  <si>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</si>
  <si>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</si>
  <si>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</si>
  <si>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</si>
  <si>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</si>
  <si>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</si>
  <si>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</si>
  <si>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</si>
  <si>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</si>
  <si>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r>
      <t xml:space="preserve">                      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</si>
  <si>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</si>
  <si>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</si>
  <si>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</si>
  <si>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</si>
  <si>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</si>
  <si>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</si>
  <si>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</si>
  <si>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</si>
  <si>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</si>
  <si>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</si>
  <si>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</si>
  <si>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</si>
  <si>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</si>
  <si>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</si>
  <si>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</si>
  <si>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</si>
  <si>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</si>
  <si>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</si>
  <si>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</si>
  <si>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</si>
  <si>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</si>
  <si>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</si>
  <si>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</si>
  <si>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</si>
  <si>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</si>
  <si>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</si>
  <si>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</si>
  <si>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</si>
  <si>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</si>
  <si>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</si>
  <si>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</si>
  <si>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</si>
  <si>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</si>
  <si>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</si>
  <si>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</si>
  <si>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</si>
  <si>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</si>
  <si>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</si>
  <si>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</si>
  <si>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</si>
  <si>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</si>
  <si>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</si>
  <si>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</si>
  <si>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</si>
  <si>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</si>
  <si>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</si>
  <si>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</si>
  <si>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</si>
  <si>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</si>
  <si>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</si>
  <si>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</si>
  <si>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</si>
  <si>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</si>
  <si>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</si>
  <si>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</si>
  <si>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</si>
  <si>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</si>
  <si>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</si>
  <si>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</si>
  <si>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</si>
  <si>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</si>
  <si>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</si>
  <si>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</si>
  <si>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</si>
  <si>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</si>
  <si>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</si>
  <si>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</si>
  <si>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</si>
  <si>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</si>
  <si>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</si>
  <si>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</si>
  <si>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</si>
  <si>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</si>
  <si>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</si>
  <si>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</si>
  <si>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</si>
  <si>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</si>
  <si>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</si>
  <si>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</si>
  <si>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</si>
  <si>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</si>
  <si>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</si>
  <si>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</si>
  <si>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</si>
  <si>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</si>
  <si>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</si>
  <si>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</si>
  <si>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</si>
  <si>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</si>
  <si>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</si>
  <si>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</si>
  <si>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</si>
  <si>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</si>
  <si>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</si>
  <si>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</si>
  <si>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</si>
  <si>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</si>
  <si>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</si>
  <si>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</si>
  <si>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</si>
  <si>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</si>
  <si>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</si>
  <si>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</si>
  <si>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</si>
  <si>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</si>
  <si>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</si>
  <si>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</si>
  <si>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</si>
  <si>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</si>
  <si>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</si>
  <si>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</si>
  <si>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</si>
  <si>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</si>
  <si>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</si>
  <si>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</si>
  <si>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</si>
  <si>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</si>
  <si>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</si>
  <si>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</si>
  <si>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</si>
  <si>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</si>
  <si>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</si>
  <si>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</si>
  <si>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</si>
  <si>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</si>
  <si>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</si>
  <si>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</si>
  <si>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</si>
  <si>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</si>
  <si>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</si>
  <si>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</si>
  <si>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</si>
  <si>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</si>
  <si>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</si>
  <si>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</si>
  <si>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</si>
  <si>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</si>
  <si>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</si>
  <si>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</si>
  <si>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</si>
  <si>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</si>
  <si>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</si>
  <si>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</si>
  <si>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</si>
  <si>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</si>
  <si>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</si>
  <si>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</si>
  <si>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</si>
  <si>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</si>
  <si>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</si>
  <si>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</si>
  <si>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</si>
  <si>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</si>
  <si>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</si>
  <si>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</si>
  <si>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</si>
  <si>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</si>
  <si>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</si>
  <si>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</si>
  <si>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</si>
  <si>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</si>
  <si>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</si>
  <si>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</si>
  <si>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</si>
  <si>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</si>
  <si>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</si>
  <si>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</si>
  <si>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</si>
  <si>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</si>
  <si>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</si>
  <si>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</si>
  <si>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</si>
  <si>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</si>
  <si>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</si>
  <si>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</si>
  <si>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</si>
  <si>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</si>
  <si>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</si>
  <si>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</si>
  <si>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</si>
  <si>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</si>
  <si>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</si>
  <si>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</si>
  <si>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</si>
  <si>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</si>
  <si>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</si>
  <si>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</si>
  <si>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</si>
  <si>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</si>
  <si>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</si>
  <si>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</si>
  <si>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</si>
  <si>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</si>
  <si>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</si>
  <si>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</si>
  <si>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</si>
  <si>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</si>
  <si>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</si>
  <si>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</si>
  <si>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</si>
  <si>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</si>
  <si>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</si>
  <si>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</si>
  <si>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</si>
  <si>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</si>
  <si>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</si>
  <si>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</si>
  <si>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</si>
  <si>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</si>
  <si>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</si>
  <si>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</si>
  <si>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</si>
  <si>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</si>
  <si>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</si>
  <si>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</si>
  <si>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</si>
  <si>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</si>
  <si>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</si>
  <si>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</si>
  <si>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</si>
  <si>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</si>
  <si>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</si>
  <si>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</si>
  <si>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</si>
  <si>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</si>
  <si>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</si>
  <si>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</si>
  <si>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</si>
  <si>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</si>
  <si>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</si>
  <si>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</si>
  <si>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</si>
  <si>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</si>
  <si>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</si>
  <si>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</si>
  <si>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</si>
  <si>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</si>
  <si>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</si>
  <si>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</si>
  <si>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</si>
  <si>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</si>
  <si>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</si>
  <si>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</si>
  <si>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</si>
  <si>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</si>
  <si>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</si>
  <si>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</si>
  <si>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</si>
  <si>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</si>
  <si>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</si>
  <si>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</si>
  <si>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</si>
  <si>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</si>
  <si>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</si>
  <si>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</si>
  <si>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</si>
  <si>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</si>
  <si>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</si>
  <si>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</si>
  <si>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</si>
  <si>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</si>
  <si>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</si>
  <si>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</si>
  <si>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</si>
  <si>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</si>
  <si>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</si>
  <si>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</si>
  <si>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</si>
  <si>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</si>
  <si>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</si>
  <si>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</si>
  <si>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</si>
  <si>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</si>
  <si>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</si>
  <si>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</si>
  <si>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</si>
  <si>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</si>
  <si>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</si>
  <si>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</si>
  <si>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</si>
  <si>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</si>
  <si>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</si>
  <si>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</si>
  <si>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</si>
  <si>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</si>
  <si>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</si>
  <si>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</si>
  <si>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</si>
  <si>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</si>
  <si>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</si>
  <si>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</si>
  <si>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</si>
  <si>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</si>
  <si>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</si>
  <si>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</si>
  <si>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</si>
  <si>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</si>
  <si>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</si>
  <si>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</si>
  <si>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</si>
  <si>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</si>
  <si>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</si>
  <si>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</si>
  <si>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</si>
  <si>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</si>
  <si>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</si>
  <si>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</si>
  <si>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</si>
  <si>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</si>
  <si>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</si>
  <si>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</si>
  <si>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</si>
  <si>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</si>
  <si>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</si>
  <si>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</si>
  <si>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</si>
  <si>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</si>
  <si>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</si>
  <si>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</si>
  <si>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</si>
  <si>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</si>
  <si>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îÝï»ë³Ï³Ý Ñ³ñ³µ»ñáõÃÛáõÝÝ»ñ /Ñ³ïí³Í 3,ïáÕ 6000/</t>
  </si>
  <si>
    <t>´Ý³Ï³ñ³Ý³ÛÇÝ ßÇÝ³ñ³ñáõÃÛáõÝ /µÝ³Ï³ñ³Ý³ÛÇÝ ïÝï»ëáõÃÛ³Ý ÑÇÙÝ³Ýáñá·áõÙ/, áñÇó</t>
  </si>
  <si>
    <t>´Ý³Ï³ñ³Ý³ÛÇÝ ßÇÝ³ñ³ñáõÃÛáõÝ  / µÝ³Ï³ñ³Ý³ÛÇÝ ïÝï»ëáõÃÛ³Ý ÑÇÙÝ³Ýáñá·áõÙ/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</si>
  <si>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</si>
  <si>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</si>
  <si>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</si>
  <si>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</si>
  <si>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</si>
  <si>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</si>
  <si>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</si>
  <si>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</si>
  <si>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</si>
  <si>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</si>
  <si>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</si>
  <si>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</si>
  <si>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</si>
  <si>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</si>
  <si>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</si>
  <si>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</si>
  <si>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</si>
  <si>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</si>
  <si>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</si>
  <si>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</si>
  <si>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</si>
  <si>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</si>
  <si>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</si>
  <si>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</si>
  <si>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</si>
  <si>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</si>
  <si>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</si>
  <si>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</si>
  <si>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</si>
  <si>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</si>
  <si>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</si>
  <si>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</si>
  <si>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</si>
  <si>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</si>
  <si>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</si>
  <si>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</si>
  <si>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</si>
  <si>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</si>
  <si>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</si>
  <si>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</si>
  <si>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</si>
  <si>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</si>
  <si>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</si>
  <si>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</si>
  <si>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</si>
  <si>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</si>
  <si>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</si>
  <si>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</si>
  <si>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</si>
  <si>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</si>
  <si>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</si>
  <si>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</si>
  <si>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</si>
  <si>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</si>
  <si>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</si>
  <si>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</si>
  <si>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</si>
  <si>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</si>
  <si>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</si>
  <si>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</si>
  <si>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</si>
  <si>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</si>
  <si>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</si>
  <si>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</si>
  <si>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</si>
  <si>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</si>
  <si>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</si>
  <si>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</si>
  <si>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</si>
  <si>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</si>
  <si>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</si>
  <si>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</si>
  <si>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</si>
  <si>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</si>
  <si>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</si>
  <si>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</si>
  <si>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</si>
  <si>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</si>
  <si>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</si>
  <si>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</si>
  <si>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</si>
  <si>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</si>
  <si>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</si>
  <si>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</si>
  <si>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</si>
  <si>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</si>
  <si>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</si>
  <si>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</si>
  <si>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</si>
  <si>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</si>
  <si>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</si>
  <si>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</si>
  <si>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</si>
  <si>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</si>
  <si>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</si>
  <si>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</si>
  <si>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</si>
  <si>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</si>
  <si>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</si>
  <si>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</si>
  <si>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</si>
  <si>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</si>
  <si>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</si>
  <si>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</si>
  <si>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</si>
  <si>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</si>
  <si>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</si>
  <si>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</si>
  <si>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</si>
  <si>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</si>
  <si>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</si>
  <si>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</si>
  <si>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</si>
  <si>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</si>
  <si>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</si>
  <si>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</si>
  <si>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</si>
  <si>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</si>
  <si>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</si>
  <si>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</si>
  <si>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</si>
  <si>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</si>
  <si>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</si>
  <si>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</si>
  <si>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</si>
  <si>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</si>
  <si>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</si>
  <si>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</si>
  <si>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</si>
  <si>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</si>
  <si>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</si>
  <si>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</si>
  <si>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</si>
  <si>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</si>
  <si>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</si>
  <si>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</si>
  <si>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</si>
  <si>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</si>
  <si>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</si>
  <si>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</si>
  <si>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</si>
  <si>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</si>
  <si>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</si>
  <si>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</si>
  <si>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</si>
  <si>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</si>
  <si>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</si>
  <si>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</si>
  <si>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</si>
  <si>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</si>
  <si>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</si>
  <si>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</si>
  <si>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</si>
  <si>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</si>
  <si>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</si>
  <si>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</si>
  <si>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</si>
  <si>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</si>
  <si>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</si>
  <si>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</si>
  <si>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</si>
  <si>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</si>
  <si>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</si>
  <si>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</si>
  <si>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</si>
  <si>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</si>
  <si>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</si>
  <si>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</si>
  <si>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</si>
  <si>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</si>
  <si>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</si>
  <si>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</si>
  <si>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</si>
  <si>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</si>
  <si>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</si>
  <si>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</si>
  <si>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կենցաղային աղբահանության í×³ñÝ»ñ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</si>
  <si>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երաժշտական, արվեստի դպրոցների, մսուրմանկապարտեզների  գծով í×³ñÝ»ñ</t>
  </si>
  <si>
    <t>²Õµ³Ñ³ÝáõÙ՝ ընդամենը,  որից</t>
  </si>
  <si>
    <t>Սուբսիդիա  &lt;&lt;ՍՀԿՍ  ԵՎ  Բ&gt;&gt;  ՀՈԱԿ</t>
  </si>
  <si>
    <t>Կենցաղային աղբահանություն և  սանիտարական մաքրման  ծախսեր</t>
  </si>
  <si>
    <t>Î»Ýë³µ³½Ù³½³ÝáõÃÛ³Ý ¨ µÝáõÃÛ³Ý  å³ßïå³ÝáõÃÛáõÝ/կանաչ. ծախսեր, ծառերի էտում/</t>
  </si>
  <si>
    <t>(հազար դրամով)</t>
  </si>
  <si>
    <t>N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</si>
  <si>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</si>
  <si>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</si>
  <si>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</si>
  <si>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</si>
  <si>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</si>
  <si>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Հողերի,  գույքի  վարձակալության վարձավճարներ</t>
  </si>
  <si>
    <t>Կառուցապատման վարձակալության վարձավճարներ</t>
  </si>
  <si>
    <t xml:space="preserve">Տեղեկություններ գույքահարկի և հողի հարկի, հողերի և այլ գույքի վարձակալության </t>
  </si>
  <si>
    <t>վարձավճարների   գծով  առանձին   ցուցանիշների վերաբերյալ</t>
  </si>
  <si>
    <t>Բ</t>
  </si>
  <si>
    <t>Տվյալ տարվա հաշվարկային գումարը</t>
  </si>
  <si>
    <t>Ապառքը տարեսկզբի  դրութ. /01,01,20189,/</t>
  </si>
  <si>
    <t>Ապառքը տարեվերջի   դրութ. /31.12,2019թ,/</t>
  </si>
  <si>
    <t>-Համայնքի ավագանու  ծախսեր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</si>
</sst>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7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5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37" borderId="0" applyNumberFormat="0" applyBorder="0" applyAlignment="0" applyProtection="0"/>
    <xf numFmtId="0" fontId="41" fillId="3" borderId="0" applyNumberFormat="0" applyBorder="0" applyAlignment="0" applyProtection="0"/>
    <xf numFmtId="0" fontId="42" fillId="38" borderId="1" applyNumberFormat="0" applyAlignment="0" applyProtection="0"/>
    <xf numFmtId="0" fontId="43" fillId="39" borderId="2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40" borderId="0" applyNumberFormat="0" applyBorder="0" applyAlignment="0" applyProtection="0"/>
    <xf numFmtId="0" fontId="52" fillId="41" borderId="7" applyNumberFormat="0" applyFont="0" applyAlignment="0" applyProtection="0"/>
    <xf numFmtId="0" fontId="53" fillId="38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2" fillId="48" borderId="10" applyNumberFormat="0" applyAlignment="0" applyProtection="0"/>
    <xf numFmtId="0" fontId="63" fillId="49" borderId="11" applyNumberFormat="0" applyAlignment="0" applyProtection="0"/>
    <xf numFmtId="0" fontId="64" fillId="49" borderId="10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50" borderId="16" applyNumberFormat="0" applyAlignment="0" applyProtection="0"/>
    <xf numFmtId="0" fontId="70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58" fillId="0" borderId="0" applyNumberFormat="0" applyFill="0" applyBorder="0" applyAlignment="0" applyProtection="0"/>
    <xf numFmtId="0" fontId="72" fillId="52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74" fillId="0" borderId="18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54" borderId="0" applyNumberFormat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179" fontId="6" fillId="0" borderId="19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left" vertical="top" wrapText="1" readingOrder="1"/>
    </xf>
    <xf numFmtId="179" fontId="15" fillId="0" borderId="20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justify" vertical="top" wrapText="1" readingOrder="1"/>
    </xf>
    <xf numFmtId="179" fontId="16" fillId="0" borderId="20" xfId="0" applyNumberFormat="1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  <xf numFmtId="178" fontId="15" fillId="0" borderId="20" xfId="0" applyNumberFormat="1" applyFont="1" applyFill="1" applyBorder="1" applyAlignment="1">
      <alignment vertical="top" wrapText="1"/>
    </xf>
    <xf numFmtId="0" fontId="19" fillId="0" borderId="20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vertical="top" wrapText="1"/>
    </xf>
    <xf numFmtId="0" fontId="7" fillId="55" borderId="22" xfId="0" applyFont="1" applyFill="1" applyBorder="1" applyAlignment="1">
      <alignment horizontal="centerContinuous" vertical="center" wrapText="1"/>
    </xf>
    <xf numFmtId="0" fontId="7" fillId="55" borderId="23" xfId="0" applyFont="1" applyFill="1" applyBorder="1" applyAlignment="1">
      <alignment horizontal="centerContinuous" vertical="center" wrapText="1"/>
    </xf>
    <xf numFmtId="0" fontId="7" fillId="55" borderId="24" xfId="0" applyFont="1" applyFill="1" applyBorder="1" applyAlignment="1">
      <alignment horizontal="center" vertical="center" wrapText="1"/>
    </xf>
    <xf numFmtId="49" fontId="7" fillId="55" borderId="24" xfId="0" applyNumberFormat="1" applyFont="1" applyFill="1" applyBorder="1" applyAlignment="1">
      <alignment horizontal="center" vertical="center" wrapText="1"/>
    </xf>
    <xf numFmtId="0" fontId="7" fillId="55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55" borderId="0" xfId="0" applyFont="1" applyFill="1" applyBorder="1" applyAlignment="1">
      <alignment horizontal="center" vertical="top"/>
    </xf>
    <xf numFmtId="49" fontId="7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wrapText="1"/>
    </xf>
    <xf numFmtId="49" fontId="1" fillId="0" borderId="32" xfId="0" applyNumberFormat="1" applyFont="1" applyFill="1" applyBorder="1" applyAlignment="1">
      <alignment wrapText="1"/>
    </xf>
    <xf numFmtId="49" fontId="6" fillId="0" borderId="32" xfId="0" applyNumberFormat="1" applyFont="1" applyFill="1" applyBorder="1" applyAlignment="1">
      <alignment wrapText="1"/>
    </xf>
    <xf numFmtId="49" fontId="8" fillId="0" borderId="32" xfId="0" applyNumberFormat="1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49" fontId="8" fillId="0" borderId="33" xfId="0" applyNumberFormat="1" applyFont="1" applyFill="1" applyBorder="1" applyAlignment="1">
      <alignment wrapText="1"/>
    </xf>
    <xf numFmtId="49" fontId="1" fillId="55" borderId="20" xfId="0" applyNumberFormat="1" applyFont="1" applyFill="1" applyBorder="1" applyAlignment="1">
      <alignment horizontal="center" vertical="center" wrapText="1"/>
    </xf>
    <xf numFmtId="49" fontId="1" fillId="55" borderId="20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top"/>
    </xf>
    <xf numFmtId="0" fontId="12" fillId="0" borderId="32" xfId="0" applyNumberFormat="1" applyFont="1" applyFill="1" applyBorder="1" applyAlignment="1">
      <alignment horizontal="left" vertical="top" wrapText="1" readingOrder="1"/>
    </xf>
    <xf numFmtId="0" fontId="13" fillId="0" borderId="32" xfId="0" applyNumberFormat="1" applyFont="1" applyFill="1" applyBorder="1" applyAlignment="1">
      <alignment horizontal="left" vertical="top" wrapText="1" readingOrder="1"/>
    </xf>
    <xf numFmtId="0" fontId="12" fillId="0" borderId="32" xfId="0" applyNumberFormat="1" applyFont="1" applyFill="1" applyBorder="1" applyAlignment="1">
      <alignment vertical="center" wrapText="1" readingOrder="1"/>
    </xf>
    <xf numFmtId="0" fontId="13" fillId="0" borderId="32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left" vertical="top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0" fontId="12" fillId="0" borderId="33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center"/>
    </xf>
    <xf numFmtId="0" fontId="14" fillId="0" borderId="38" xfId="0" applyFont="1" applyFill="1" applyBorder="1" applyAlignment="1">
      <alignment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0" fontId="15" fillId="0" borderId="34" xfId="0" applyFont="1" applyFill="1" applyBorder="1" applyAlignment="1">
      <alignment vertical="top" wrapText="1"/>
    </xf>
    <xf numFmtId="0" fontId="14" fillId="0" borderId="26" xfId="0" applyFont="1" applyFill="1" applyBorder="1" applyAlignment="1">
      <alignment/>
    </xf>
    <xf numFmtId="0" fontId="6" fillId="0" borderId="44" xfId="0" applyNumberFormat="1" applyFont="1" applyFill="1" applyBorder="1" applyAlignment="1">
      <alignment horizontal="center" vertical="center" wrapText="1" readingOrder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wrapText="1" readingOrder="1"/>
    </xf>
    <xf numFmtId="0" fontId="4" fillId="0" borderId="40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13" fillId="0" borderId="47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 readingOrder="1"/>
    </xf>
    <xf numFmtId="179" fontId="16" fillId="0" borderId="23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Continuous" vertical="center" wrapText="1"/>
    </xf>
    <xf numFmtId="0" fontId="2" fillId="55" borderId="23" xfId="0" applyFont="1" applyFill="1" applyBorder="1" applyAlignment="1">
      <alignment horizontal="centerContinuous" vertical="center" wrapText="1"/>
    </xf>
    <xf numFmtId="0" fontId="2" fillId="55" borderId="24" xfId="0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2" fillId="55" borderId="51" xfId="0" applyFont="1" applyFill="1" applyBorder="1" applyAlignment="1">
      <alignment horizontal="centerContinuous" vertical="center" wrapText="1"/>
    </xf>
    <xf numFmtId="0" fontId="2" fillId="55" borderId="52" xfId="0" applyFont="1" applyFill="1" applyBorder="1" applyAlignment="1">
      <alignment horizontal="centerContinuous" vertical="center" wrapText="1"/>
    </xf>
    <xf numFmtId="0" fontId="12" fillId="0" borderId="44" xfId="0" applyNumberFormat="1" applyFont="1" applyFill="1" applyBorder="1" applyAlignment="1">
      <alignment horizontal="left" vertical="top" wrapText="1" readingOrder="1"/>
    </xf>
    <xf numFmtId="49" fontId="12" fillId="55" borderId="19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vertical="top" wrapText="1"/>
    </xf>
    <xf numFmtId="0" fontId="4" fillId="55" borderId="53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30" fillId="55" borderId="22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/>
    </xf>
    <xf numFmtId="0" fontId="4" fillId="55" borderId="30" xfId="0" applyFont="1" applyFill="1" applyBorder="1" applyAlignment="1">
      <alignment horizontal="center" vertical="center"/>
    </xf>
    <xf numFmtId="0" fontId="4" fillId="55" borderId="31" xfId="0" applyFont="1" applyFill="1" applyBorder="1" applyAlignment="1">
      <alignment horizontal="center" vertical="center"/>
    </xf>
    <xf numFmtId="0" fontId="4" fillId="55" borderId="24" xfId="0" applyFont="1" applyFill="1" applyBorder="1" applyAlignment="1">
      <alignment horizontal="center" vertical="center"/>
    </xf>
    <xf numFmtId="0" fontId="4" fillId="55" borderId="54" xfId="0" applyFont="1" applyFill="1" applyBorder="1" applyAlignment="1">
      <alignment horizontal="center" vertical="center"/>
    </xf>
    <xf numFmtId="0" fontId="30" fillId="55" borderId="30" xfId="0" applyFont="1" applyFill="1" applyBorder="1" applyAlignment="1">
      <alignment horizontal="center" vertical="center"/>
    </xf>
    <xf numFmtId="0" fontId="30" fillId="55" borderId="24" xfId="0" applyFont="1" applyFill="1" applyBorder="1" applyAlignment="1">
      <alignment horizontal="center" vertical="center"/>
    </xf>
    <xf numFmtId="49" fontId="17" fillId="55" borderId="23" xfId="0" applyNumberFormat="1" applyFont="1" applyFill="1" applyBorder="1" applyAlignment="1">
      <alignment horizontal="center"/>
    </xf>
    <xf numFmtId="49" fontId="12" fillId="55" borderId="23" xfId="0" applyNumberFormat="1" applyFont="1" applyFill="1" applyBorder="1" applyAlignment="1">
      <alignment horizontal="center" vertical="center"/>
    </xf>
    <xf numFmtId="49" fontId="12" fillId="55" borderId="23" xfId="0" applyNumberFormat="1" applyFont="1" applyFill="1" applyBorder="1" applyAlignment="1">
      <alignment horizontal="center" vertical="center" wrapText="1"/>
    </xf>
    <xf numFmtId="49" fontId="17" fillId="55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12" fillId="55" borderId="20" xfId="0" applyNumberFormat="1" applyFont="1" applyFill="1" applyBorder="1" applyAlignment="1">
      <alignment horizontal="center" vertical="center" wrapText="1"/>
    </xf>
    <xf numFmtId="49" fontId="17" fillId="55" borderId="3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49" fontId="12" fillId="55" borderId="55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top" wrapText="1"/>
    </xf>
    <xf numFmtId="49" fontId="21" fillId="0" borderId="34" xfId="0" applyNumberFormat="1" applyFont="1" applyFill="1" applyBorder="1" applyAlignment="1">
      <alignment horizontal="center" vertical="top" wrapText="1"/>
    </xf>
    <xf numFmtId="0" fontId="6" fillId="55" borderId="25" xfId="0" applyFont="1" applyFill="1" applyBorder="1" applyAlignment="1">
      <alignment horizontal="center" vertical="top" wrapText="1"/>
    </xf>
    <xf numFmtId="0" fontId="12" fillId="55" borderId="25" xfId="0" applyFont="1" applyFill="1" applyBorder="1" applyAlignment="1">
      <alignment horizontal="left" vertical="top" wrapText="1"/>
    </xf>
    <xf numFmtId="0" fontId="2" fillId="55" borderId="25" xfId="0" applyFont="1" applyFill="1" applyBorder="1" applyAlignment="1">
      <alignment vertical="center" wrapText="1"/>
    </xf>
    <xf numFmtId="0" fontId="13" fillId="55" borderId="44" xfId="0" applyFont="1" applyFill="1" applyBorder="1" applyAlignment="1">
      <alignment horizontal="left" vertical="center" wrapText="1"/>
    </xf>
    <xf numFmtId="49" fontId="17" fillId="0" borderId="32" xfId="0" applyNumberFormat="1" applyFont="1" applyFill="1" applyBorder="1" applyAlignment="1">
      <alignment vertical="top" wrapText="1"/>
    </xf>
    <xf numFmtId="49" fontId="13" fillId="0" borderId="32" xfId="0" applyNumberFormat="1" applyFont="1" applyFill="1" applyBorder="1" applyAlignment="1">
      <alignment vertical="top" wrapText="1"/>
    </xf>
    <xf numFmtId="49" fontId="13" fillId="0" borderId="33" xfId="0" applyNumberFormat="1" applyFont="1" applyFill="1" applyBorder="1" applyAlignment="1">
      <alignment vertical="top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44" xfId="0" applyNumberFormat="1" applyFont="1" applyFill="1" applyBorder="1" applyAlignment="1">
      <alignment vertical="top" wrapText="1"/>
    </xf>
    <xf numFmtId="49" fontId="17" fillId="0" borderId="33" xfId="0" applyNumberFormat="1" applyFont="1" applyFill="1" applyBorder="1" applyAlignment="1">
      <alignment vertical="top" wrapText="1"/>
    </xf>
    <xf numFmtId="0" fontId="17" fillId="0" borderId="32" xfId="0" applyFont="1" applyFill="1" applyBorder="1" applyAlignment="1">
      <alignment vertical="top" wrapText="1"/>
    </xf>
    <xf numFmtId="49" fontId="21" fillId="0" borderId="32" xfId="0" applyNumberFormat="1" applyFont="1" applyFill="1" applyBorder="1" applyAlignment="1">
      <alignment vertical="top" wrapText="1"/>
    </xf>
    <xf numFmtId="49" fontId="21" fillId="0" borderId="32" xfId="0" applyNumberFormat="1" applyFont="1" applyFill="1" applyBorder="1" applyAlignment="1">
      <alignment vertical="center" wrapText="1"/>
    </xf>
    <xf numFmtId="49" fontId="21" fillId="0" borderId="33" xfId="0" applyNumberFormat="1" applyFont="1" applyFill="1" applyBorder="1" applyAlignment="1">
      <alignment vertical="top" wrapText="1"/>
    </xf>
    <xf numFmtId="49" fontId="23" fillId="0" borderId="44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52" xfId="0" applyNumberFormat="1" applyFont="1" applyFill="1" applyBorder="1" applyAlignment="1">
      <alignment vertical="center" wrapText="1"/>
    </xf>
    <xf numFmtId="49" fontId="23" fillId="0" borderId="44" xfId="0" applyNumberFormat="1" applyFont="1" applyFill="1" applyBorder="1" applyAlignment="1">
      <alignment vertical="center" wrapText="1"/>
    </xf>
    <xf numFmtId="49" fontId="24" fillId="0" borderId="3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center" wrapText="1"/>
    </xf>
    <xf numFmtId="0" fontId="17" fillId="0" borderId="32" xfId="0" applyFont="1" applyBorder="1" applyAlignment="1">
      <alignment vertical="top" wrapText="1"/>
    </xf>
    <xf numFmtId="0" fontId="17" fillId="0" borderId="36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56" xfId="0" applyFont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2" fillId="55" borderId="57" xfId="0" applyFont="1" applyFill="1" applyBorder="1" applyAlignment="1">
      <alignment horizontal="left" vertical="top" wrapText="1"/>
    </xf>
    <xf numFmtId="0" fontId="17" fillId="0" borderId="44" xfId="0" applyFont="1" applyBorder="1" applyAlignment="1">
      <alignment vertical="top" wrapText="1"/>
    </xf>
    <xf numFmtId="0" fontId="17" fillId="0" borderId="33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25" fillId="0" borderId="32" xfId="0" applyNumberFormat="1" applyFont="1" applyFill="1" applyBorder="1" applyAlignment="1">
      <alignment vertical="top" wrapText="1"/>
    </xf>
    <xf numFmtId="49" fontId="25" fillId="0" borderId="44" xfId="0" applyNumberFormat="1" applyFont="1" applyFill="1" applyBorder="1" applyAlignment="1">
      <alignment vertical="top" wrapText="1"/>
    </xf>
    <xf numFmtId="49" fontId="21" fillId="0" borderId="44" xfId="0" applyNumberFormat="1" applyFont="1" applyFill="1" applyBorder="1" applyAlignment="1">
      <alignment vertical="top" wrapText="1"/>
    </xf>
    <xf numFmtId="0" fontId="21" fillId="0" borderId="33" xfId="0" applyFont="1" applyBorder="1" applyAlignment="1">
      <alignment horizontal="left" vertical="top" wrapText="1"/>
    </xf>
    <xf numFmtId="0" fontId="4" fillId="0" borderId="52" xfId="0" applyFont="1" applyBorder="1" applyAlignment="1">
      <alignment/>
    </xf>
    <xf numFmtId="0" fontId="2" fillId="0" borderId="55" xfId="0" applyFont="1" applyBorder="1" applyAlignment="1">
      <alignment horizontal="center" wrapText="1"/>
    </xf>
    <xf numFmtId="0" fontId="2" fillId="0" borderId="38" xfId="0" applyFont="1" applyBorder="1" applyAlignment="1">
      <alignment/>
    </xf>
    <xf numFmtId="0" fontId="1" fillId="0" borderId="29" xfId="0" applyFont="1" applyBorder="1" applyAlignment="1">
      <alignment vertical="center" wrapText="1"/>
    </xf>
    <xf numFmtId="0" fontId="29" fillId="0" borderId="29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17" fillId="0" borderId="57" xfId="0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3" fillId="0" borderId="32" xfId="0" applyFont="1" applyBorder="1" applyAlignment="1">
      <alignment wrapText="1"/>
    </xf>
    <xf numFmtId="0" fontId="12" fillId="0" borderId="44" xfId="0" applyFont="1" applyBorder="1" applyAlignment="1">
      <alignment horizontal="left" wrapText="1"/>
    </xf>
    <xf numFmtId="0" fontId="17" fillId="0" borderId="32" xfId="0" applyFont="1" applyBorder="1" applyAlignment="1">
      <alignment wrapText="1"/>
    </xf>
    <xf numFmtId="0" fontId="22" fillId="0" borderId="32" xfId="0" applyFont="1" applyBorder="1" applyAlignment="1">
      <alignment/>
    </xf>
    <xf numFmtId="0" fontId="22" fillId="0" borderId="32" xfId="0" applyFont="1" applyBorder="1" applyAlignment="1">
      <alignment wrapText="1"/>
    </xf>
    <xf numFmtId="0" fontId="2" fillId="0" borderId="5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" fillId="0" borderId="44" xfId="0" applyFont="1" applyBorder="1" applyAlignment="1">
      <alignment/>
    </xf>
    <xf numFmtId="0" fontId="1" fillId="0" borderId="32" xfId="0" applyFont="1" applyBorder="1" applyAlignment="1">
      <alignment vertical="center" wrapText="1"/>
    </xf>
    <xf numFmtId="0" fontId="29" fillId="0" borderId="32" xfId="0" applyFont="1" applyBorder="1" applyAlignment="1">
      <alignment/>
    </xf>
    <xf numFmtId="0" fontId="4" fillId="0" borderId="5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/>
    </xf>
    <xf numFmtId="0" fontId="12" fillId="0" borderId="32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/>
    </xf>
    <xf numFmtId="0" fontId="22" fillId="0" borderId="36" xfId="0" applyFont="1" applyBorder="1" applyAlignment="1">
      <alignment wrapText="1"/>
    </xf>
    <xf numFmtId="0" fontId="29" fillId="0" borderId="36" xfId="0" applyFont="1" applyBorder="1" applyAlignment="1">
      <alignment/>
    </xf>
    <xf numFmtId="0" fontId="29" fillId="0" borderId="60" xfId="0" applyFont="1" applyBorder="1" applyAlignment="1">
      <alignment vertical="center" wrapText="1"/>
    </xf>
    <xf numFmtId="0" fontId="29" fillId="0" borderId="61" xfId="0" applyFont="1" applyBorder="1" applyAlignment="1">
      <alignment/>
    </xf>
    <xf numFmtId="0" fontId="13" fillId="0" borderId="57" xfId="0" applyFont="1" applyBorder="1" applyAlignment="1">
      <alignment wrapText="1"/>
    </xf>
    <xf numFmtId="49" fontId="21" fillId="0" borderId="59" xfId="0" applyNumberFormat="1" applyFont="1" applyFill="1" applyBorder="1" applyAlignment="1">
      <alignment horizontal="center" vertical="center" wrapText="1"/>
    </xf>
    <xf numFmtId="0" fontId="29" fillId="0" borderId="57" xfId="0" applyFont="1" applyBorder="1" applyAlignment="1">
      <alignment/>
    </xf>
    <xf numFmtId="0" fontId="29" fillId="0" borderId="62" xfId="0" applyFont="1" applyBorder="1" applyAlignment="1">
      <alignment vertical="center" wrapText="1"/>
    </xf>
    <xf numFmtId="0" fontId="29" fillId="0" borderId="6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4" fillId="0" borderId="22" xfId="0" applyFont="1" applyBorder="1" applyAlignment="1">
      <alignment/>
    </xf>
    <xf numFmtId="0" fontId="4" fillId="0" borderId="64" xfId="0" applyFont="1" applyBorder="1" applyAlignment="1">
      <alignment/>
    </xf>
    <xf numFmtId="0" fontId="12" fillId="0" borderId="56" xfId="0" applyFont="1" applyBorder="1" applyAlignment="1">
      <alignment horizontal="left"/>
    </xf>
    <xf numFmtId="0" fontId="29" fillId="0" borderId="56" xfId="0" applyFont="1" applyBorder="1" applyAlignment="1">
      <alignment/>
    </xf>
    <xf numFmtId="0" fontId="29" fillId="0" borderId="65" xfId="0" applyFont="1" applyBorder="1" applyAlignment="1">
      <alignment vertical="center" wrapText="1"/>
    </xf>
    <xf numFmtId="0" fontId="29" fillId="0" borderId="66" xfId="0" applyFont="1" applyBorder="1" applyAlignment="1">
      <alignment/>
    </xf>
    <xf numFmtId="0" fontId="13" fillId="0" borderId="25" xfId="0" applyFont="1" applyBorder="1" applyAlignment="1">
      <alignment wrapText="1"/>
    </xf>
    <xf numFmtId="0" fontId="2" fillId="0" borderId="4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9" fillId="0" borderId="67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0" fontId="12" fillId="0" borderId="56" xfId="0" applyFont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29" fillId="0" borderId="68" xfId="0" applyFont="1" applyBorder="1" applyAlignment="1">
      <alignment vertical="center" wrapText="1"/>
    </xf>
    <xf numFmtId="0" fontId="29" fillId="0" borderId="3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49" fontId="27" fillId="0" borderId="59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22" fillId="0" borderId="33" xfId="0" applyFont="1" applyBorder="1" applyAlignment="1">
      <alignment wrapText="1"/>
    </xf>
    <xf numFmtId="0" fontId="17" fillId="0" borderId="32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4" fillId="55" borderId="30" xfId="0" applyFont="1" applyFill="1" applyBorder="1" applyAlignment="1">
      <alignment horizontal="center"/>
    </xf>
    <xf numFmtId="49" fontId="24" fillId="0" borderId="52" xfId="0" applyNumberFormat="1" applyFont="1" applyFill="1" applyBorder="1" applyAlignment="1">
      <alignment vertical="top" wrapText="1"/>
    </xf>
    <xf numFmtId="0" fontId="17" fillId="0" borderId="56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22" fillId="0" borderId="57" xfId="0" applyFont="1" applyBorder="1" applyAlignment="1">
      <alignment wrapText="1"/>
    </xf>
    <xf numFmtId="0" fontId="17" fillId="0" borderId="32" xfId="0" applyFont="1" applyBorder="1" applyAlignment="1">
      <alignment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66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7" fillId="0" borderId="44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1" fillId="0" borderId="2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Continuous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0" fontId="34" fillId="0" borderId="71" xfId="0" applyFont="1" applyFill="1" applyBorder="1" applyAlignment="1" quotePrefix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49" fontId="1" fillId="0" borderId="72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 quotePrefix="1">
      <alignment horizontal="center" vertical="center"/>
    </xf>
    <xf numFmtId="0" fontId="2" fillId="0" borderId="7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7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vertical="center"/>
    </xf>
    <xf numFmtId="49" fontId="1" fillId="0" borderId="28" xfId="0" applyNumberFormat="1" applyFont="1" applyFill="1" applyBorder="1" applyAlignment="1" quotePrefix="1">
      <alignment horizontal="center" vertical="center"/>
    </xf>
    <xf numFmtId="0" fontId="1" fillId="0" borderId="28" xfId="0" applyNumberFormat="1" applyFont="1" applyFill="1" applyBorder="1" applyAlignment="1">
      <alignment horizontal="left" vertical="center" wrapText="1" indent="1"/>
    </xf>
    <xf numFmtId="49" fontId="1" fillId="0" borderId="71" xfId="0" applyNumberFormat="1" applyFont="1" applyFill="1" applyBorder="1" applyAlignment="1" quotePrefix="1">
      <alignment horizontal="center" vertical="center"/>
    </xf>
    <xf numFmtId="0" fontId="1" fillId="0" borderId="7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49" fontId="1" fillId="0" borderId="73" xfId="0" applyNumberFormat="1" applyFont="1" applyFill="1" applyBorder="1" applyAlignment="1" quotePrefix="1">
      <alignment horizontal="center" vertical="center"/>
    </xf>
    <xf numFmtId="0" fontId="1" fillId="0" borderId="73" xfId="0" applyNumberFormat="1" applyFont="1" applyFill="1" applyBorder="1" applyAlignment="1">
      <alignment horizontal="left" vertical="center" wrapText="1" indent="1"/>
    </xf>
    <xf numFmtId="0" fontId="1" fillId="0" borderId="7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 indent="2"/>
    </xf>
    <xf numFmtId="0" fontId="1" fillId="0" borderId="28" xfId="0" applyFont="1" applyFill="1" applyBorder="1" applyAlignment="1">
      <alignment horizontal="left" vertical="center" wrapText="1" indent="3"/>
    </xf>
    <xf numFmtId="0" fontId="1" fillId="0" borderId="73" xfId="0" applyFont="1" applyFill="1" applyBorder="1" applyAlignment="1">
      <alignment horizontal="left" vertical="center" wrapText="1" indent="2"/>
    </xf>
    <xf numFmtId="49" fontId="1" fillId="0" borderId="28" xfId="0" applyNumberFormat="1" applyFont="1" applyFill="1" applyBorder="1" applyAlignment="1">
      <alignment horizontal="centerContinuous" vertical="center"/>
    </xf>
    <xf numFmtId="1" fontId="1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1" fillId="55" borderId="28" xfId="0" applyFont="1" applyFill="1" applyBorder="1" applyAlignment="1">
      <alignment horizontal="center" vertical="center"/>
    </xf>
    <xf numFmtId="0" fontId="1" fillId="55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55" borderId="0" xfId="0" applyFont="1" applyFill="1" applyAlignment="1">
      <alignment vertical="center"/>
    </xf>
    <xf numFmtId="0" fontId="1" fillId="0" borderId="73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 quotePrefix="1">
      <alignment horizontal="center" vertical="center" wrapText="1"/>
    </xf>
    <xf numFmtId="49" fontId="1" fillId="0" borderId="74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49" fontId="1" fillId="0" borderId="72" xfId="0" applyNumberFormat="1" applyFont="1" applyFill="1" applyBorder="1" applyAlignment="1" quotePrefix="1">
      <alignment horizontal="center" vertical="center"/>
    </xf>
    <xf numFmtId="0" fontId="1" fillId="0" borderId="72" xfId="0" applyNumberFormat="1" applyFont="1" applyFill="1" applyBorder="1" applyAlignment="1">
      <alignment horizontal="left" vertical="center" wrapText="1" indent="1"/>
    </xf>
    <xf numFmtId="0" fontId="1" fillId="0" borderId="71" xfId="0" applyFont="1" applyFill="1" applyBorder="1" applyAlignment="1">
      <alignment horizontal="left" vertical="center" wrapText="1" indent="2"/>
    </xf>
    <xf numFmtId="49" fontId="2" fillId="0" borderId="71" xfId="0" applyNumberFormat="1" applyFont="1" applyFill="1" applyBorder="1" applyAlignment="1" quotePrefix="1">
      <alignment horizontal="center" vertical="center"/>
    </xf>
    <xf numFmtId="1" fontId="2" fillId="0" borderId="71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 quotePrefix="1">
      <alignment horizontal="center" vertical="center"/>
    </xf>
    <xf numFmtId="0" fontId="1" fillId="0" borderId="73" xfId="0" applyFont="1" applyFill="1" applyBorder="1" applyAlignment="1">
      <alignment vertical="center" wrapText="1"/>
    </xf>
    <xf numFmtId="1" fontId="1" fillId="0" borderId="71" xfId="0" applyNumberFormat="1" applyFont="1" applyFill="1" applyBorder="1" applyAlignment="1">
      <alignment horizontal="center" vertical="center" wrapText="1"/>
    </xf>
    <xf numFmtId="0" fontId="1" fillId="0" borderId="73" xfId="0" applyNumberFormat="1" applyFont="1" applyFill="1" applyBorder="1" applyAlignment="1">
      <alignment horizontal="left" vertical="center" wrapText="1" indent="2"/>
    </xf>
    <xf numFmtId="1" fontId="1" fillId="0" borderId="73" xfId="0" applyNumberFormat="1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49" fontId="7" fillId="0" borderId="73" xfId="0" applyNumberFormat="1" applyFont="1" applyFill="1" applyBorder="1" applyAlignment="1">
      <alignment horizontal="center" vertical="center"/>
    </xf>
    <xf numFmtId="49" fontId="7" fillId="0" borderId="7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0" fontId="30" fillId="55" borderId="44" xfId="0" applyFont="1" applyFill="1" applyBorder="1" applyAlignment="1">
      <alignment horizontal="center" vertical="center"/>
    </xf>
    <xf numFmtId="0" fontId="30" fillId="55" borderId="57" xfId="0" applyFont="1" applyFill="1" applyBorder="1" applyAlignment="1">
      <alignment horizontal="center" vertical="center"/>
    </xf>
    <xf numFmtId="0" fontId="12" fillId="55" borderId="44" xfId="0" applyFont="1" applyFill="1" applyBorder="1" applyAlignment="1">
      <alignment horizontal="left" vertical="top" wrapText="1"/>
    </xf>
    <xf numFmtId="0" fontId="13" fillId="55" borderId="59" xfId="0" applyFont="1" applyFill="1" applyBorder="1" applyAlignment="1">
      <alignment horizontal="left" vertical="top" wrapText="1"/>
    </xf>
    <xf numFmtId="49" fontId="17" fillId="55" borderId="59" xfId="0" applyNumberFormat="1" applyFont="1" applyFill="1" applyBorder="1" applyAlignment="1">
      <alignment horizontal="center"/>
    </xf>
    <xf numFmtId="0" fontId="12" fillId="55" borderId="50" xfId="0" applyFont="1" applyFill="1" applyBorder="1" applyAlignment="1">
      <alignment horizontal="left" vertical="top" wrapText="1"/>
    </xf>
    <xf numFmtId="0" fontId="4" fillId="55" borderId="44" xfId="0" applyFont="1" applyFill="1" applyBorder="1" applyAlignment="1">
      <alignment horizontal="center" vertical="center"/>
    </xf>
    <xf numFmtId="0" fontId="4" fillId="55" borderId="32" xfId="0" applyFont="1" applyFill="1" applyBorder="1" applyAlignment="1">
      <alignment horizontal="center" vertical="center"/>
    </xf>
    <xf numFmtId="0" fontId="4" fillId="55" borderId="33" xfId="0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left" vertical="top" wrapText="1"/>
    </xf>
    <xf numFmtId="49" fontId="38" fillId="0" borderId="19" xfId="0" applyNumberFormat="1" applyFont="1" applyFill="1" applyBorder="1" applyAlignment="1">
      <alignment vertical="top" wrapText="1"/>
    </xf>
    <xf numFmtId="49" fontId="23" fillId="0" borderId="23" xfId="0" applyNumberFormat="1" applyFont="1" applyFill="1" applyBorder="1" applyAlignment="1">
      <alignment vertical="top" wrapText="1"/>
    </xf>
    <xf numFmtId="0" fontId="12" fillId="55" borderId="23" xfId="0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23" fillId="0" borderId="20" xfId="0" applyNumberFormat="1" applyFont="1" applyFill="1" applyBorder="1" applyAlignment="1">
      <alignment vertical="top" wrapText="1"/>
    </xf>
    <xf numFmtId="49" fontId="21" fillId="0" borderId="34" xfId="0" applyNumberFormat="1" applyFont="1" applyFill="1" applyBorder="1" applyAlignment="1">
      <alignment vertical="top" wrapText="1"/>
    </xf>
    <xf numFmtId="49" fontId="17" fillId="55" borderId="57" xfId="0" applyNumberFormat="1" applyFont="1" applyFill="1" applyBorder="1" applyAlignment="1">
      <alignment horizontal="center"/>
    </xf>
    <xf numFmtId="49" fontId="17" fillId="55" borderId="32" xfId="0" applyNumberFormat="1" applyFont="1" applyFill="1" applyBorder="1" applyAlignment="1">
      <alignment horizontal="center"/>
    </xf>
    <xf numFmtId="49" fontId="17" fillId="55" borderId="44" xfId="0" applyNumberFormat="1" applyFont="1" applyFill="1" applyBorder="1" applyAlignment="1">
      <alignment horizontal="center"/>
    </xf>
    <xf numFmtId="49" fontId="12" fillId="55" borderId="44" xfId="0" applyNumberFormat="1" applyFont="1" applyFill="1" applyBorder="1" applyAlignment="1">
      <alignment horizontal="center" vertical="center" wrapText="1"/>
    </xf>
    <xf numFmtId="49" fontId="21" fillId="0" borderId="32" xfId="0" applyNumberFormat="1" applyFont="1" applyFill="1" applyBorder="1" applyAlignment="1">
      <alignment horizontal="center" vertical="center" wrapText="1"/>
    </xf>
    <xf numFmtId="49" fontId="12" fillId="55" borderId="32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Fill="1" applyBorder="1" applyAlignment="1">
      <alignment horizontal="center" vertical="center" wrapText="1"/>
    </xf>
    <xf numFmtId="0" fontId="30" fillId="55" borderId="32" xfId="0" applyFont="1" applyFill="1" applyBorder="1" applyAlignment="1">
      <alignment horizontal="center" vertical="center"/>
    </xf>
    <xf numFmtId="0" fontId="30" fillId="55" borderId="58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top" wrapText="1"/>
    </xf>
    <xf numFmtId="49" fontId="12" fillId="0" borderId="32" xfId="0" applyNumberFormat="1" applyFont="1" applyFill="1" applyBorder="1" applyAlignment="1">
      <alignment wrapText="1"/>
    </xf>
    <xf numFmtId="49" fontId="2" fillId="0" borderId="28" xfId="0" applyNumberFormat="1" applyFont="1" applyFill="1" applyBorder="1" applyAlignment="1">
      <alignment vertical="top" wrapText="1"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4" fillId="55" borderId="0" xfId="0" applyFont="1" applyFill="1" applyBorder="1" applyAlignment="1">
      <alignment/>
    </xf>
    <xf numFmtId="178" fontId="2" fillId="55" borderId="0" xfId="0" applyNumberFormat="1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right" vertical="top"/>
    </xf>
    <xf numFmtId="0" fontId="4" fillId="55" borderId="0" xfId="0" applyFont="1" applyFill="1" applyBorder="1" applyAlignment="1">
      <alignment/>
    </xf>
    <xf numFmtId="178" fontId="3" fillId="55" borderId="0" xfId="0" applyNumberFormat="1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left" vertical="top" wrapText="1"/>
    </xf>
    <xf numFmtId="0" fontId="15" fillId="55" borderId="0" xfId="0" applyFont="1" applyFill="1" applyBorder="1" applyAlignment="1">
      <alignment vertical="top" wrapText="1"/>
    </xf>
    <xf numFmtId="49" fontId="4" fillId="55" borderId="0" xfId="0" applyNumberFormat="1" applyFont="1" applyFill="1" applyBorder="1" applyAlignment="1">
      <alignment horizontal="center" vertical="top"/>
    </xf>
    <xf numFmtId="179" fontId="9" fillId="55" borderId="0" xfId="0" applyNumberFormat="1" applyFont="1" applyFill="1" applyBorder="1" applyAlignment="1">
      <alignment horizontal="center" vertical="top"/>
    </xf>
    <xf numFmtId="179" fontId="4" fillId="55" borderId="0" xfId="0" applyNumberFormat="1" applyFont="1" applyFill="1" applyBorder="1" applyAlignment="1">
      <alignment horizontal="center" vertical="top"/>
    </xf>
    <xf numFmtId="0" fontId="15" fillId="55" borderId="0" xfId="0" applyFont="1" applyFill="1" applyBorder="1" applyAlignment="1">
      <alignment horizontal="left" vertical="top" wrapText="1"/>
    </xf>
    <xf numFmtId="178" fontId="4" fillId="55" borderId="0" xfId="0" applyNumberFormat="1" applyFont="1" applyFill="1" applyBorder="1" applyAlignment="1">
      <alignment horizontal="center" vertical="top"/>
    </xf>
    <xf numFmtId="0" fontId="9" fillId="55" borderId="0" xfId="0" applyFont="1" applyFill="1" applyBorder="1" applyAlignment="1">
      <alignment horizontal="center" vertical="top"/>
    </xf>
    <xf numFmtId="0" fontId="14" fillId="55" borderId="0" xfId="0" applyFont="1" applyFill="1" applyAlignment="1">
      <alignment/>
    </xf>
    <xf numFmtId="0" fontId="2" fillId="55" borderId="0" xfId="0" applyFont="1" applyFill="1" applyAlignment="1">
      <alignment vertical="center"/>
    </xf>
    <xf numFmtId="0" fontId="36" fillId="55" borderId="74" xfId="0" applyFont="1" applyFill="1" applyBorder="1" applyAlignment="1">
      <alignment/>
    </xf>
    <xf numFmtId="0" fontId="37" fillId="55" borderId="0" xfId="0" applyFont="1" applyFill="1" applyAlignment="1">
      <alignment wrapText="1"/>
    </xf>
    <xf numFmtId="0" fontId="4" fillId="55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4" fillId="55" borderId="0" xfId="0" applyFont="1" applyFill="1" applyAlignment="1">
      <alignment horizontal="center"/>
    </xf>
    <xf numFmtId="0" fontId="1" fillId="55" borderId="0" xfId="0" applyFont="1" applyFill="1" applyAlignment="1">
      <alignment horizontal="right" vertical="center"/>
    </xf>
    <xf numFmtId="0" fontId="2" fillId="55" borderId="0" xfId="0" applyFont="1" applyFill="1" applyAlignment="1">
      <alignment/>
    </xf>
    <xf numFmtId="0" fontId="3" fillId="55" borderId="0" xfId="0" applyFont="1" applyFill="1" applyAlignment="1">
      <alignment/>
    </xf>
    <xf numFmtId="0" fontId="29" fillId="55" borderId="0" xfId="0" applyFont="1" applyFill="1" applyAlignment="1">
      <alignment/>
    </xf>
    <xf numFmtId="0" fontId="12" fillId="55" borderId="0" xfId="0" applyFont="1" applyFill="1" applyBorder="1" applyAlignment="1">
      <alignment/>
    </xf>
    <xf numFmtId="49" fontId="21" fillId="55" borderId="0" xfId="0" applyNumberFormat="1" applyFont="1" applyFill="1" applyBorder="1" applyAlignment="1">
      <alignment horizontal="center" vertical="center" wrapText="1"/>
    </xf>
    <xf numFmtId="0" fontId="12" fillId="55" borderId="0" xfId="0" applyFont="1" applyFill="1" applyAlignment="1">
      <alignment/>
    </xf>
    <xf numFmtId="0" fontId="5" fillId="55" borderId="0" xfId="0" applyFont="1" applyFill="1" applyAlignment="1">
      <alignment/>
    </xf>
    <xf numFmtId="185" fontId="14" fillId="0" borderId="27" xfId="0" applyNumberFormat="1" applyFont="1" applyFill="1" applyBorder="1" applyAlignment="1">
      <alignment/>
    </xf>
    <xf numFmtId="185" fontId="14" fillId="0" borderId="29" xfId="0" applyNumberFormat="1" applyFont="1" applyFill="1" applyBorder="1" applyAlignment="1">
      <alignment/>
    </xf>
    <xf numFmtId="185" fontId="14" fillId="0" borderId="26" xfId="0" applyNumberFormat="1" applyFont="1" applyFill="1" applyBorder="1" applyAlignment="1">
      <alignment horizontal="center" vertical="center"/>
    </xf>
    <xf numFmtId="185" fontId="14" fillId="0" borderId="38" xfId="0" applyNumberFormat="1" applyFont="1" applyFill="1" applyBorder="1" applyAlignment="1">
      <alignment horizontal="center" vertical="center"/>
    </xf>
    <xf numFmtId="185" fontId="14" fillId="0" borderId="44" xfId="0" applyNumberFormat="1" applyFont="1" applyFill="1" applyBorder="1" applyAlignment="1">
      <alignment/>
    </xf>
    <xf numFmtId="185" fontId="14" fillId="0" borderId="26" xfId="0" applyNumberFormat="1" applyFont="1" applyFill="1" applyBorder="1" applyAlignment="1">
      <alignment/>
    </xf>
    <xf numFmtId="185" fontId="14" fillId="0" borderId="38" xfId="0" applyNumberFormat="1" applyFont="1" applyFill="1" applyBorder="1" applyAlignment="1">
      <alignment/>
    </xf>
    <xf numFmtId="185" fontId="18" fillId="0" borderId="32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9" xfId="0" applyNumberFormat="1" applyFont="1" applyFill="1" applyBorder="1" applyAlignment="1">
      <alignment/>
    </xf>
    <xf numFmtId="185" fontId="14" fillId="0" borderId="32" xfId="0" applyNumberFormat="1" applyFont="1" applyFill="1" applyBorder="1" applyAlignment="1">
      <alignment/>
    </xf>
    <xf numFmtId="185" fontId="14" fillId="0" borderId="32" xfId="0" applyNumberFormat="1" applyFont="1" applyFill="1" applyBorder="1" applyAlignment="1">
      <alignment horizontal="center" vertical="center"/>
    </xf>
    <xf numFmtId="185" fontId="14" fillId="0" borderId="27" xfId="0" applyNumberFormat="1" applyFont="1" applyFill="1" applyBorder="1" applyAlignment="1">
      <alignment horizontal="center" vertical="center"/>
    </xf>
    <xf numFmtId="185" fontId="14" fillId="0" borderId="29" xfId="0" applyNumberFormat="1" applyFont="1" applyFill="1" applyBorder="1" applyAlignment="1">
      <alignment horizontal="center" vertical="center"/>
    </xf>
    <xf numFmtId="185" fontId="14" fillId="0" borderId="36" xfId="0" applyNumberFormat="1" applyFont="1" applyFill="1" applyBorder="1" applyAlignment="1">
      <alignment/>
    </xf>
    <xf numFmtId="185" fontId="14" fillId="0" borderId="60" xfId="0" applyNumberFormat="1" applyFont="1" applyFill="1" applyBorder="1" applyAlignment="1">
      <alignment/>
    </xf>
    <xf numFmtId="185" fontId="14" fillId="0" borderId="61" xfId="0" applyNumberFormat="1" applyFont="1" applyFill="1" applyBorder="1" applyAlignment="1">
      <alignment/>
    </xf>
    <xf numFmtId="185" fontId="14" fillId="0" borderId="33" xfId="0" applyNumberFormat="1" applyFont="1" applyFill="1" applyBorder="1" applyAlignment="1">
      <alignment/>
    </xf>
    <xf numFmtId="185" fontId="14" fillId="0" borderId="67" xfId="0" applyNumberFormat="1" applyFont="1" applyFill="1" applyBorder="1" applyAlignment="1">
      <alignment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26" xfId="0" applyNumberFormat="1" applyBorder="1" applyAlignment="1">
      <alignment/>
    </xf>
    <xf numFmtId="185" fontId="20" fillId="0" borderId="38" xfId="0" applyNumberFormat="1" applyFont="1" applyBorder="1" applyAlignment="1">
      <alignment horizontal="center"/>
    </xf>
    <xf numFmtId="185" fontId="0" fillId="0" borderId="27" xfId="0" applyNumberFormat="1" applyBorder="1" applyAlignment="1">
      <alignment/>
    </xf>
    <xf numFmtId="185" fontId="20" fillId="0" borderId="29" xfId="0" applyNumberFormat="1" applyFont="1" applyBorder="1" applyAlignment="1">
      <alignment horizontal="center"/>
    </xf>
    <xf numFmtId="185" fontId="0" fillId="0" borderId="68" xfId="0" applyNumberFormat="1" applyBorder="1" applyAlignment="1">
      <alignment/>
    </xf>
    <xf numFmtId="185" fontId="20" fillId="0" borderId="67" xfId="0" applyNumberFormat="1" applyFont="1" applyBorder="1" applyAlignment="1">
      <alignment horizontal="center"/>
    </xf>
    <xf numFmtId="185" fontId="20" fillId="0" borderId="49" xfId="0" applyNumberFormat="1" applyFont="1" applyBorder="1" applyAlignment="1">
      <alignment horizontal="center"/>
    </xf>
    <xf numFmtId="185" fontId="0" fillId="0" borderId="77" xfId="0" applyNumberFormat="1" applyBorder="1" applyAlignment="1">
      <alignment/>
    </xf>
    <xf numFmtId="185" fontId="20" fillId="0" borderId="78" xfId="0" applyNumberFormat="1" applyFont="1" applyBorder="1" applyAlignment="1">
      <alignment horizontal="center"/>
    </xf>
    <xf numFmtId="185" fontId="0" fillId="0" borderId="60" xfId="0" applyNumberFormat="1" applyBorder="1" applyAlignment="1">
      <alignment/>
    </xf>
    <xf numFmtId="185" fontId="20" fillId="0" borderId="61" xfId="0" applyNumberFormat="1" applyFont="1" applyBorder="1" applyAlignment="1">
      <alignment horizontal="center"/>
    </xf>
    <xf numFmtId="185" fontId="20" fillId="0" borderId="27" xfId="0" applyNumberFormat="1" applyFont="1" applyBorder="1" applyAlignment="1">
      <alignment horizontal="center"/>
    </xf>
    <xf numFmtId="185" fontId="20" fillId="0" borderId="68" xfId="0" applyNumberFormat="1" applyFont="1" applyBorder="1" applyAlignment="1">
      <alignment horizontal="center"/>
    </xf>
    <xf numFmtId="185" fontId="0" fillId="0" borderId="62" xfId="0" applyNumberFormat="1" applyBorder="1" applyAlignment="1">
      <alignment/>
    </xf>
    <xf numFmtId="185" fontId="20" fillId="0" borderId="63" xfId="0" applyNumberFormat="1" applyFont="1" applyBorder="1" applyAlignment="1">
      <alignment horizontal="center"/>
    </xf>
    <xf numFmtId="185" fontId="20" fillId="0" borderId="48" xfId="0" applyNumberFormat="1" applyFont="1" applyBorder="1" applyAlignment="1">
      <alignment horizontal="center" vertical="center"/>
    </xf>
    <xf numFmtId="185" fontId="0" fillId="0" borderId="49" xfId="0" applyNumberFormat="1" applyBorder="1" applyAlignment="1">
      <alignment horizontal="center" vertical="center"/>
    </xf>
    <xf numFmtId="185" fontId="20" fillId="0" borderId="26" xfId="0" applyNumberFormat="1" applyFont="1" applyBorder="1" applyAlignment="1">
      <alignment horizontal="center"/>
    </xf>
    <xf numFmtId="185" fontId="0" fillId="0" borderId="38" xfId="0" applyNumberFormat="1" applyBorder="1" applyAlignment="1">
      <alignment/>
    </xf>
    <xf numFmtId="185" fontId="0" fillId="0" borderId="63" xfId="0" applyNumberFormat="1" applyBorder="1" applyAlignment="1">
      <alignment/>
    </xf>
    <xf numFmtId="185" fontId="0" fillId="0" borderId="29" xfId="0" applyNumberFormat="1" applyBorder="1" applyAlignment="1">
      <alignment/>
    </xf>
    <xf numFmtId="185" fontId="0" fillId="0" borderId="67" xfId="0" applyNumberFormat="1" applyBorder="1" applyAlignment="1">
      <alignment/>
    </xf>
    <xf numFmtId="185" fontId="1" fillId="0" borderId="27" xfId="0" applyNumberFormat="1" applyFont="1" applyBorder="1" applyAlignment="1">
      <alignment/>
    </xf>
    <xf numFmtId="185" fontId="1" fillId="0" borderId="29" xfId="0" applyNumberFormat="1" applyFont="1" applyBorder="1" applyAlignment="1">
      <alignment/>
    </xf>
    <xf numFmtId="185" fontId="1" fillId="0" borderId="27" xfId="0" applyNumberFormat="1" applyFont="1" applyBorder="1" applyAlignment="1">
      <alignment/>
    </xf>
    <xf numFmtId="185" fontId="1" fillId="0" borderId="29" xfId="0" applyNumberFormat="1" applyFont="1" applyBorder="1" applyAlignment="1">
      <alignment/>
    </xf>
    <xf numFmtId="185" fontId="8" fillId="0" borderId="27" xfId="0" applyNumberFormat="1" applyFont="1" applyBorder="1" applyAlignment="1">
      <alignment/>
    </xf>
    <xf numFmtId="185" fontId="8" fillId="0" borderId="29" xfId="0" applyNumberFormat="1" applyFont="1" applyBorder="1" applyAlignment="1">
      <alignment/>
    </xf>
    <xf numFmtId="185" fontId="1" fillId="0" borderId="67" xfId="0" applyNumberFormat="1" applyFont="1" applyBorder="1" applyAlignment="1">
      <alignment/>
    </xf>
    <xf numFmtId="185" fontId="2" fillId="0" borderId="65" xfId="0" applyNumberFormat="1" applyFont="1" applyBorder="1" applyAlignment="1">
      <alignment/>
    </xf>
    <xf numFmtId="185" fontId="1" fillId="0" borderId="27" xfId="0" applyNumberFormat="1" applyFont="1" applyBorder="1" applyAlignment="1">
      <alignment horizontal="center" vertical="center" wrapText="1"/>
    </xf>
    <xf numFmtId="185" fontId="1" fillId="0" borderId="28" xfId="0" applyNumberFormat="1" applyFont="1" applyFill="1" applyBorder="1" applyAlignment="1">
      <alignment horizontal="center" vertical="center"/>
    </xf>
    <xf numFmtId="185" fontId="1" fillId="0" borderId="72" xfId="0" applyNumberFormat="1" applyFont="1" applyFill="1" applyBorder="1" applyAlignment="1">
      <alignment horizontal="center" vertical="center" wrapText="1"/>
    </xf>
    <xf numFmtId="185" fontId="2" fillId="0" borderId="60" xfId="0" applyNumberFormat="1" applyFont="1" applyFill="1" applyBorder="1" applyAlignment="1">
      <alignment horizontal="center" vertical="center" wrapText="1"/>
    </xf>
    <xf numFmtId="185" fontId="1" fillId="0" borderId="65" xfId="0" applyNumberFormat="1" applyFont="1" applyFill="1" applyBorder="1" applyAlignment="1">
      <alignment horizontal="center" vertical="center" wrapText="1"/>
    </xf>
    <xf numFmtId="185" fontId="2" fillId="0" borderId="71" xfId="0" applyNumberFormat="1" applyFont="1" applyFill="1" applyBorder="1" applyAlignment="1">
      <alignment horizontal="center" vertical="center" wrapText="1"/>
    </xf>
    <xf numFmtId="185" fontId="1" fillId="0" borderId="28" xfId="0" applyNumberFormat="1" applyFont="1" applyFill="1" applyBorder="1" applyAlignment="1">
      <alignment vertical="center"/>
    </xf>
    <xf numFmtId="185" fontId="1" fillId="0" borderId="71" xfId="0" applyNumberFormat="1" applyFont="1" applyFill="1" applyBorder="1" applyAlignment="1">
      <alignment horizontal="center" vertical="center"/>
    </xf>
    <xf numFmtId="185" fontId="1" fillId="0" borderId="72" xfId="0" applyNumberFormat="1" applyFont="1" applyFill="1" applyBorder="1" applyAlignment="1">
      <alignment horizontal="center" vertical="center"/>
    </xf>
    <xf numFmtId="185" fontId="1" fillId="0" borderId="73" xfId="0" applyNumberFormat="1" applyFont="1" applyFill="1" applyBorder="1" applyAlignment="1">
      <alignment horizontal="center" vertical="center"/>
    </xf>
    <xf numFmtId="185" fontId="2" fillId="0" borderId="71" xfId="0" applyNumberFormat="1" applyFont="1" applyFill="1" applyBorder="1" applyAlignment="1">
      <alignment horizontal="center" vertical="center"/>
    </xf>
    <xf numFmtId="185" fontId="2" fillId="0" borderId="73" xfId="0" applyNumberFormat="1" applyFont="1" applyBorder="1" applyAlignment="1">
      <alignment vertical="center"/>
    </xf>
    <xf numFmtId="185" fontId="1" fillId="0" borderId="72" xfId="0" applyNumberFormat="1" applyFont="1" applyFill="1" applyBorder="1" applyAlignment="1">
      <alignment vertical="center"/>
    </xf>
    <xf numFmtId="185" fontId="2" fillId="0" borderId="28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85" fontId="1" fillId="55" borderId="28" xfId="0" applyNumberFormat="1" applyFont="1" applyFill="1" applyBorder="1" applyAlignment="1">
      <alignment horizontal="center" vertical="center"/>
    </xf>
    <xf numFmtId="185" fontId="0" fillId="0" borderId="79" xfId="0" applyNumberFormat="1" applyBorder="1" applyAlignment="1">
      <alignment/>
    </xf>
    <xf numFmtId="185" fontId="1" fillId="0" borderId="60" xfId="0" applyNumberFormat="1" applyFont="1" applyBorder="1" applyAlignment="1">
      <alignment/>
    </xf>
    <xf numFmtId="185" fontId="1" fillId="0" borderId="61" xfId="0" applyNumberFormat="1" applyFont="1" applyBorder="1" applyAlignment="1">
      <alignment/>
    </xf>
    <xf numFmtId="185" fontId="59" fillId="0" borderId="25" xfId="0" applyNumberFormat="1" applyFont="1" applyBorder="1" applyAlignment="1">
      <alignment horizontal="center" vertical="center"/>
    </xf>
    <xf numFmtId="185" fontId="14" fillId="0" borderId="48" xfId="0" applyNumberFormat="1" applyFont="1" applyFill="1" applyBorder="1" applyAlignment="1">
      <alignment horizontal="center" vertical="center" wrapText="1"/>
    </xf>
    <xf numFmtId="185" fontId="14" fillId="0" borderId="49" xfId="0" applyNumberFormat="1" applyFont="1" applyFill="1" applyBorder="1" applyAlignment="1">
      <alignment horizontal="center" vertical="center" wrapText="1"/>
    </xf>
    <xf numFmtId="185" fontId="2" fillId="0" borderId="44" xfId="0" applyNumberFormat="1" applyFont="1" applyBorder="1" applyAlignment="1">
      <alignment/>
    </xf>
    <xf numFmtId="185" fontId="2" fillId="0" borderId="72" xfId="0" applyNumberFormat="1" applyFont="1" applyFill="1" applyBorder="1" applyAlignment="1">
      <alignment horizontal="center" vertical="center" wrapText="1"/>
    </xf>
    <xf numFmtId="185" fontId="2" fillId="0" borderId="72" xfId="0" applyNumberFormat="1" applyFont="1" applyFill="1" applyBorder="1" applyAlignment="1">
      <alignment vertical="center"/>
    </xf>
    <xf numFmtId="185" fontId="1" fillId="0" borderId="52" xfId="0" applyNumberFormat="1" applyFont="1" applyBorder="1" applyAlignment="1">
      <alignment horizontal="center" vertical="center"/>
    </xf>
    <xf numFmtId="185" fontId="1" fillId="0" borderId="5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left" vertical="top" wrapText="1" readingOrder="1"/>
    </xf>
    <xf numFmtId="185" fontId="14" fillId="0" borderId="20" xfId="0" applyNumberFormat="1" applyFont="1" applyFill="1" applyBorder="1" applyAlignment="1">
      <alignment/>
    </xf>
    <xf numFmtId="0" fontId="17" fillId="0" borderId="32" xfId="0" applyNumberFormat="1" applyFont="1" applyFill="1" applyBorder="1" applyAlignment="1">
      <alignment horizontal="left" vertical="top" wrapText="1" readingOrder="1"/>
    </xf>
    <xf numFmtId="185" fontId="20" fillId="0" borderId="48" xfId="0" applyNumberFormat="1" applyFont="1" applyBorder="1" applyAlignment="1">
      <alignment horizont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32" xfId="0" applyNumberFormat="1" applyFont="1" applyBorder="1" applyAlignment="1">
      <alignment horizontal="center" vertical="center" wrapText="1"/>
    </xf>
    <xf numFmtId="185" fontId="1" fillId="0" borderId="44" xfId="0" applyNumberFormat="1" applyFont="1" applyBorder="1" applyAlignment="1">
      <alignment horizontal="center" vertical="center"/>
    </xf>
    <xf numFmtId="185" fontId="1" fillId="0" borderId="26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185" fontId="1" fillId="0" borderId="28" xfId="0" applyNumberFormat="1" applyFont="1" applyBorder="1" applyAlignment="1">
      <alignment horizontal="center" vertical="center"/>
    </xf>
    <xf numFmtId="185" fontId="1" fillId="0" borderId="25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3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0" fontId="14" fillId="0" borderId="35" xfId="0" applyFont="1" applyFill="1" applyBorder="1" applyAlignment="1">
      <alignment horizontal="center" vertical="center"/>
    </xf>
    <xf numFmtId="0" fontId="59" fillId="0" borderId="20" xfId="0" applyFont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35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55" borderId="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33" fillId="55" borderId="0" xfId="0" applyFont="1" applyFill="1" applyBorder="1" applyAlignment="1">
      <alignment horizontal="center"/>
    </xf>
    <xf numFmtId="0" fontId="4" fillId="55" borderId="55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179" fontId="8" fillId="0" borderId="8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179" fontId="16" fillId="0" borderId="59" xfId="0" applyNumberFormat="1" applyFont="1" applyFill="1" applyBorder="1" applyAlignment="1">
      <alignment horizontal="center" vertical="center" wrapText="1"/>
    </xf>
    <xf numFmtId="179" fontId="16" fillId="0" borderId="34" xfId="0" applyNumberFormat="1" applyFont="1" applyFill="1" applyBorder="1" applyAlignment="1">
      <alignment horizontal="center" vertical="center" wrapText="1"/>
    </xf>
    <xf numFmtId="179" fontId="8" fillId="0" borderId="84" xfId="0" applyNumberFormat="1" applyFont="1" applyFill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 readingOrder="1"/>
    </xf>
    <xf numFmtId="0" fontId="2" fillId="0" borderId="33" xfId="0" applyNumberFormat="1" applyFont="1" applyFill="1" applyBorder="1" applyAlignment="1">
      <alignment horizontal="center" vertical="center" wrapText="1" readingOrder="1"/>
    </xf>
    <xf numFmtId="0" fontId="32" fillId="55" borderId="0" xfId="0" applyFont="1" applyFill="1" applyAlignment="1">
      <alignment horizontal="center" vertical="center"/>
    </xf>
    <xf numFmtId="0" fontId="3" fillId="55" borderId="0" xfId="0" applyFont="1" applyFill="1" applyAlignment="1">
      <alignment horizontal="center" wrapText="1"/>
    </xf>
    <xf numFmtId="0" fontId="2" fillId="55" borderId="51" xfId="0" applyFont="1" applyFill="1" applyBorder="1" applyAlignment="1">
      <alignment horizontal="center" vertical="center" wrapText="1"/>
    </xf>
    <xf numFmtId="0" fontId="2" fillId="55" borderId="52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32" fillId="55" borderId="0" xfId="0" applyFont="1" applyFill="1" applyAlignment="1">
      <alignment horizontal="center"/>
    </xf>
    <xf numFmtId="0" fontId="7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55" borderId="51" xfId="0" applyFont="1" applyFill="1" applyBorder="1" applyAlignment="1">
      <alignment horizontal="center" vertical="center" wrapText="1"/>
    </xf>
    <xf numFmtId="0" fontId="7" fillId="55" borderId="52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3"/>
  <sheetViews>
    <sheetView zoomScalePageLayoutView="0" workbookViewId="0" topLeftCell="A133">
      <selection activeCell="A148" sqref="A1:F148"/>
    </sheetView>
  </sheetViews>
  <sheetFormatPr defaultColWidth="9.140625" defaultRowHeight="12.75" outlineLevelCol="1"/>
  <cols>
    <col min="1" max="1" width="5.28125" style="281" bestFit="1" customWidth="1"/>
    <col min="2" max="2" width="58.00390625" style="318" customWidth="1"/>
    <col min="3" max="3" width="5.421875" style="281" customWidth="1" outlineLevel="1"/>
    <col min="4" max="4" width="10.140625" style="319" customWidth="1"/>
    <col min="5" max="5" width="10.140625" style="317" customWidth="1"/>
    <col min="6" max="6" width="10.8515625" style="317" customWidth="1"/>
    <col min="7" max="7" width="35.28125" style="319" customWidth="1"/>
    <col min="8" max="26" width="9.140625" style="319" customWidth="1"/>
    <col min="27" max="16384" width="9.140625" style="283" customWidth="1"/>
  </cols>
  <sheetData>
    <row r="1" spans="1:6" s="377" customFormat="1" ht="18">
      <c r="A1" s="504" t="s">
        <v>872</v>
      </c>
      <c r="B1" s="504"/>
      <c r="C1" s="504"/>
      <c r="D1" s="504"/>
      <c r="E1" s="504"/>
      <c r="F1" s="504"/>
    </row>
    <row r="2" spans="1:6" s="394" customFormat="1" ht="15">
      <c r="A2" s="505" t="s">
        <v>556</v>
      </c>
      <c r="B2" s="505"/>
      <c r="C2" s="505"/>
      <c r="D2" s="505"/>
      <c r="E2" s="505"/>
      <c r="F2" s="505"/>
    </row>
    <row r="3" spans="1:4" s="377" customFormat="1" ht="12.75">
      <c r="A3" s="398"/>
      <c r="B3" s="399"/>
      <c r="C3" s="400"/>
      <c r="D3" s="399"/>
    </row>
    <row r="4" spans="1:6" s="319" customFormat="1" ht="12.75">
      <c r="A4" s="317"/>
      <c r="B4" s="317"/>
      <c r="C4" s="317"/>
      <c r="F4" s="401" t="s">
        <v>242</v>
      </c>
    </row>
    <row r="5" spans="1:6" ht="12.75">
      <c r="A5" s="502" t="s">
        <v>944</v>
      </c>
      <c r="B5" s="502" t="s">
        <v>506</v>
      </c>
      <c r="C5" s="502" t="s">
        <v>943</v>
      </c>
      <c r="D5" s="502" t="s">
        <v>9</v>
      </c>
      <c r="E5" s="286" t="s">
        <v>861</v>
      </c>
      <c r="F5" s="286"/>
    </row>
    <row r="6" spans="1:6" ht="25.5">
      <c r="A6" s="503"/>
      <c r="B6" s="503"/>
      <c r="C6" s="503"/>
      <c r="D6" s="503"/>
      <c r="E6" s="285" t="s">
        <v>945</v>
      </c>
      <c r="F6" s="285" t="s">
        <v>946</v>
      </c>
    </row>
    <row r="7" spans="1:26" s="281" customFormat="1" ht="12.75">
      <c r="A7" s="287">
        <v>1</v>
      </c>
      <c r="B7" s="285">
        <v>2</v>
      </c>
      <c r="C7" s="284">
        <v>3</v>
      </c>
      <c r="D7" s="284">
        <v>4</v>
      </c>
      <c r="E7" s="474">
        <v>5</v>
      </c>
      <c r="F7" s="285">
        <v>6</v>
      </c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</row>
    <row r="8" spans="1:26" s="282" customFormat="1" ht="27.75">
      <c r="A8" s="288" t="s">
        <v>238</v>
      </c>
      <c r="B8" s="324" t="s">
        <v>447</v>
      </c>
      <c r="C8" s="289"/>
      <c r="D8" s="483">
        <f>D11+D57+D91</f>
        <v>605600</v>
      </c>
      <c r="E8" s="483">
        <f>E11+E57+E91</f>
        <v>605600</v>
      </c>
      <c r="F8" s="483">
        <f>F84+F133</f>
        <v>58500</v>
      </c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</row>
    <row r="9" spans="1:26" s="282" customFormat="1" ht="12.75">
      <c r="A9" s="290"/>
      <c r="B9" s="325" t="s">
        <v>507</v>
      </c>
      <c r="C9" s="289"/>
      <c r="D9" s="462"/>
      <c r="E9" s="462"/>
      <c r="F9" s="28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s="295" customFormat="1" ht="12.75">
      <c r="A10" s="291" t="s">
        <v>239</v>
      </c>
      <c r="B10" s="326" t="s">
        <v>508</v>
      </c>
      <c r="C10" s="294"/>
      <c r="D10" s="463"/>
      <c r="E10" s="463"/>
      <c r="F10" s="294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</row>
    <row r="11" spans="1:26" s="282" customFormat="1" ht="12.75">
      <c r="A11" s="290"/>
      <c r="B11" s="327" t="s">
        <v>557</v>
      </c>
      <c r="C11" s="299"/>
      <c r="D11" s="464">
        <f>D14+D17+D20+D40</f>
        <v>136100</v>
      </c>
      <c r="E11" s="464">
        <f>E14+E17+E20+E40</f>
        <v>136100</v>
      </c>
      <c r="F11" s="29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</row>
    <row r="12" spans="1:26" s="282" customFormat="1" ht="12.75">
      <c r="A12" s="290"/>
      <c r="B12" s="327" t="s">
        <v>510</v>
      </c>
      <c r="C12" s="320"/>
      <c r="D12" s="464"/>
      <c r="E12" s="464"/>
      <c r="F12" s="29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</row>
    <row r="13" spans="1:26" s="295" customFormat="1" ht="12.75">
      <c r="A13" s="291" t="s">
        <v>30</v>
      </c>
      <c r="B13" s="292" t="s">
        <v>509</v>
      </c>
      <c r="C13" s="293"/>
      <c r="D13" s="465"/>
      <c r="E13" s="465"/>
      <c r="F13" s="294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</row>
    <row r="14" spans="1:26" s="282" customFormat="1" ht="12.75">
      <c r="A14" s="290"/>
      <c r="B14" s="296" t="s">
        <v>510</v>
      </c>
      <c r="C14" s="297"/>
      <c r="D14" s="462">
        <f>D15+D16</f>
        <v>34500</v>
      </c>
      <c r="E14" s="462">
        <f>E15+E16</f>
        <v>34500</v>
      </c>
      <c r="F14" s="29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</row>
    <row r="15" spans="1:6" ht="25.5">
      <c r="A15" s="300" t="s">
        <v>558</v>
      </c>
      <c r="B15" s="301" t="s">
        <v>511</v>
      </c>
      <c r="C15" s="284"/>
      <c r="D15" s="461">
        <v>25900</v>
      </c>
      <c r="E15" s="461">
        <v>25900</v>
      </c>
      <c r="F15" s="284"/>
    </row>
    <row r="16" spans="1:6" ht="25.5">
      <c r="A16" s="300" t="s">
        <v>559</v>
      </c>
      <c r="B16" s="301" t="s">
        <v>512</v>
      </c>
      <c r="C16" s="284"/>
      <c r="D16" s="461">
        <v>8600</v>
      </c>
      <c r="E16" s="461">
        <v>8600</v>
      </c>
      <c r="F16" s="284"/>
    </row>
    <row r="17" spans="1:26" s="295" customFormat="1" ht="12.75">
      <c r="A17" s="291" t="s">
        <v>31</v>
      </c>
      <c r="B17" s="292" t="s">
        <v>513</v>
      </c>
      <c r="C17" s="293"/>
      <c r="D17" s="465">
        <v>84600</v>
      </c>
      <c r="E17" s="465">
        <v>84600</v>
      </c>
      <c r="F17" s="294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</row>
    <row r="18" spans="1:26" s="282" customFormat="1" ht="12.75">
      <c r="A18" s="290"/>
      <c r="B18" s="296" t="s">
        <v>510</v>
      </c>
      <c r="C18" s="297"/>
      <c r="D18" s="462"/>
      <c r="E18" s="462"/>
      <c r="F18" s="29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</row>
    <row r="19" spans="1:6" ht="12.75">
      <c r="A19" s="300" t="s">
        <v>560</v>
      </c>
      <c r="B19" s="301" t="s">
        <v>514</v>
      </c>
      <c r="C19" s="284"/>
      <c r="D19" s="466">
        <v>84600</v>
      </c>
      <c r="E19" s="466">
        <v>84600</v>
      </c>
      <c r="F19" s="284"/>
    </row>
    <row r="20" spans="1:26" s="295" customFormat="1" ht="25.5">
      <c r="A20" s="291" t="s">
        <v>34</v>
      </c>
      <c r="B20" s="292" t="s">
        <v>515</v>
      </c>
      <c r="C20" s="293"/>
      <c r="D20" s="465">
        <f>D23</f>
        <v>9000</v>
      </c>
      <c r="E20" s="465">
        <f>E23</f>
        <v>9000</v>
      </c>
      <c r="F20" s="294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</row>
    <row r="21" spans="1:26" s="282" customFormat="1" ht="12.75">
      <c r="A21" s="290"/>
      <c r="B21" s="296" t="s">
        <v>510</v>
      </c>
      <c r="C21" s="320"/>
      <c r="D21" s="462"/>
      <c r="E21" s="462"/>
      <c r="F21" s="29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</row>
    <row r="22" spans="1:6" ht="12.75">
      <c r="A22" s="302" t="s">
        <v>561</v>
      </c>
      <c r="B22" s="303" t="s">
        <v>516</v>
      </c>
      <c r="C22" s="304"/>
      <c r="D22" s="467"/>
      <c r="E22" s="467"/>
      <c r="F22" s="305"/>
    </row>
    <row r="23" spans="1:26" s="282" customFormat="1" ht="38.25">
      <c r="A23" s="328"/>
      <c r="B23" s="329" t="s">
        <v>855</v>
      </c>
      <c r="C23" s="297"/>
      <c r="D23" s="468">
        <f>D25+D29+D30+D31+D32+D33+D36+D37+D38+D39</f>
        <v>9000</v>
      </c>
      <c r="E23" s="468">
        <f>E25+E29+E30+E31+E32+E33+E36+E37+E38+E39</f>
        <v>9000</v>
      </c>
      <c r="F23" s="298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</row>
    <row r="24" spans="1:26" s="282" customFormat="1" ht="12.75">
      <c r="A24" s="306"/>
      <c r="B24" s="307" t="s">
        <v>510</v>
      </c>
      <c r="C24" s="320"/>
      <c r="D24" s="469"/>
      <c r="E24" s="469"/>
      <c r="F24" s="308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</row>
    <row r="25" spans="1:26" s="282" customFormat="1" ht="38.25">
      <c r="A25" s="302" t="s">
        <v>562</v>
      </c>
      <c r="B25" s="330" t="s">
        <v>563</v>
      </c>
      <c r="C25" s="305"/>
      <c r="D25" s="467">
        <f>D27+D28</f>
        <v>300</v>
      </c>
      <c r="E25" s="467">
        <f>E27+E28</f>
        <v>300</v>
      </c>
      <c r="F25" s="305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</row>
    <row r="26" spans="1:26" s="282" customFormat="1" ht="12.75">
      <c r="A26" s="320"/>
      <c r="B26" s="311" t="s">
        <v>862</v>
      </c>
      <c r="C26" s="320"/>
      <c r="D26" s="469"/>
      <c r="E26" s="469"/>
      <c r="F26" s="308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</row>
    <row r="27" spans="1:26" s="282" customFormat="1" ht="15">
      <c r="A27" s="300" t="s">
        <v>564</v>
      </c>
      <c r="B27" s="310" t="s">
        <v>517</v>
      </c>
      <c r="C27" s="284"/>
      <c r="D27" s="461">
        <v>150</v>
      </c>
      <c r="E27" s="461">
        <v>150</v>
      </c>
      <c r="F27" s="284"/>
      <c r="G27" s="396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</row>
    <row r="28" spans="1:26" s="282" customFormat="1" ht="15">
      <c r="A28" s="300" t="s">
        <v>565</v>
      </c>
      <c r="B28" s="310" t="s">
        <v>518</v>
      </c>
      <c r="C28" s="284"/>
      <c r="D28" s="461">
        <v>150</v>
      </c>
      <c r="E28" s="461">
        <v>150</v>
      </c>
      <c r="F28" s="284"/>
      <c r="G28" s="396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</row>
    <row r="29" spans="1:26" s="282" customFormat="1" ht="89.25">
      <c r="A29" s="300" t="s">
        <v>566</v>
      </c>
      <c r="B29" s="309" t="s">
        <v>519</v>
      </c>
      <c r="C29" s="284"/>
      <c r="D29" s="461">
        <v>200</v>
      </c>
      <c r="E29" s="461">
        <v>200</v>
      </c>
      <c r="F29" s="284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</row>
    <row r="30" spans="1:26" s="282" customFormat="1" ht="38.25">
      <c r="A30" s="287" t="s">
        <v>567</v>
      </c>
      <c r="B30" s="309" t="s">
        <v>520</v>
      </c>
      <c r="C30" s="284"/>
      <c r="D30" s="461">
        <v>10</v>
      </c>
      <c r="E30" s="461">
        <v>10</v>
      </c>
      <c r="F30" s="284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</row>
    <row r="31" spans="1:26" s="282" customFormat="1" ht="51">
      <c r="A31" s="300" t="s">
        <v>568</v>
      </c>
      <c r="B31" s="309" t="s">
        <v>140</v>
      </c>
      <c r="C31" s="284"/>
      <c r="D31" s="461">
        <v>5400</v>
      </c>
      <c r="E31" s="461">
        <v>5400</v>
      </c>
      <c r="F31" s="284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</row>
    <row r="32" spans="1:26" s="282" customFormat="1" ht="25.5">
      <c r="A32" s="300" t="s">
        <v>569</v>
      </c>
      <c r="B32" s="309" t="s">
        <v>521</v>
      </c>
      <c r="C32" s="284"/>
      <c r="D32" s="461">
        <v>60</v>
      </c>
      <c r="E32" s="461">
        <v>60</v>
      </c>
      <c r="F32" s="284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</row>
    <row r="33" spans="1:26" s="282" customFormat="1" ht="51">
      <c r="A33" s="300" t="s">
        <v>570</v>
      </c>
      <c r="B33" s="309" t="s">
        <v>141</v>
      </c>
      <c r="C33" s="284"/>
      <c r="D33" s="461">
        <v>500</v>
      </c>
      <c r="E33" s="461">
        <v>500</v>
      </c>
      <c r="F33" s="284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</row>
    <row r="34" spans="1:26" s="282" customFormat="1" ht="63.75">
      <c r="A34" s="300" t="s">
        <v>571</v>
      </c>
      <c r="B34" s="309" t="s">
        <v>142</v>
      </c>
      <c r="C34" s="284"/>
      <c r="D34" s="461"/>
      <c r="E34" s="461"/>
      <c r="F34" s="284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</row>
    <row r="35" spans="1:26" s="282" customFormat="1" ht="38.25">
      <c r="A35" s="300" t="s">
        <v>572</v>
      </c>
      <c r="B35" s="309" t="s">
        <v>143</v>
      </c>
      <c r="C35" s="284"/>
      <c r="D35" s="461"/>
      <c r="E35" s="461"/>
      <c r="F35" s="284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</row>
    <row r="36" spans="1:26" s="282" customFormat="1" ht="25.5">
      <c r="A36" s="300" t="s">
        <v>573</v>
      </c>
      <c r="B36" s="309" t="s">
        <v>144</v>
      </c>
      <c r="C36" s="284"/>
      <c r="D36" s="461">
        <v>2100</v>
      </c>
      <c r="E36" s="461">
        <v>2100</v>
      </c>
      <c r="F36" s="284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</row>
    <row r="37" spans="1:26" s="282" customFormat="1" ht="25.5">
      <c r="A37" s="300" t="s">
        <v>574</v>
      </c>
      <c r="B37" s="309" t="s">
        <v>145</v>
      </c>
      <c r="C37" s="284"/>
      <c r="D37" s="461">
        <v>30</v>
      </c>
      <c r="E37" s="461">
        <v>30</v>
      </c>
      <c r="F37" s="284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</row>
    <row r="38" spans="1:26" s="282" customFormat="1" ht="51">
      <c r="A38" s="300" t="s">
        <v>575</v>
      </c>
      <c r="B38" s="309" t="s">
        <v>146</v>
      </c>
      <c r="C38" s="284"/>
      <c r="D38" s="461">
        <v>300</v>
      </c>
      <c r="E38" s="461">
        <v>300</v>
      </c>
      <c r="F38" s="284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</row>
    <row r="39" spans="1:26" s="282" customFormat="1" ht="25.5">
      <c r="A39" s="300" t="s">
        <v>854</v>
      </c>
      <c r="B39" s="309" t="s">
        <v>147</v>
      </c>
      <c r="C39" s="284"/>
      <c r="D39" s="461">
        <v>100</v>
      </c>
      <c r="E39" s="461">
        <v>100</v>
      </c>
      <c r="F39" s="284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</row>
    <row r="40" spans="1:26" s="295" customFormat="1" ht="38.25">
      <c r="A40" s="291" t="s">
        <v>576</v>
      </c>
      <c r="B40" s="292" t="s">
        <v>522</v>
      </c>
      <c r="C40" s="293"/>
      <c r="D40" s="465">
        <f>D42</f>
        <v>8000</v>
      </c>
      <c r="E40" s="465">
        <f>E42</f>
        <v>8000</v>
      </c>
      <c r="F40" s="294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</row>
    <row r="41" spans="1:26" s="282" customFormat="1" ht="12.75">
      <c r="A41" s="290"/>
      <c r="B41" s="296" t="s">
        <v>510</v>
      </c>
      <c r="C41" s="297"/>
      <c r="D41" s="462"/>
      <c r="E41" s="462"/>
      <c r="F41" s="29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</row>
    <row r="42" spans="1:6" ht="12.75">
      <c r="A42" s="302" t="s">
        <v>577</v>
      </c>
      <c r="B42" s="303" t="s">
        <v>523</v>
      </c>
      <c r="C42" s="305"/>
      <c r="D42" s="467">
        <f>D45+D46</f>
        <v>8000</v>
      </c>
      <c r="E42" s="467">
        <f>E45+E46</f>
        <v>8000</v>
      </c>
      <c r="F42" s="305"/>
    </row>
    <row r="43" spans="1:26" s="282" customFormat="1" ht="12.75">
      <c r="A43" s="328"/>
      <c r="B43" s="329" t="s">
        <v>578</v>
      </c>
      <c r="C43" s="299"/>
      <c r="D43" s="468"/>
      <c r="E43" s="468"/>
      <c r="F43" s="298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</row>
    <row r="44" spans="1:26" s="282" customFormat="1" ht="12.75">
      <c r="A44" s="306"/>
      <c r="B44" s="307" t="s">
        <v>510</v>
      </c>
      <c r="C44" s="320"/>
      <c r="D44" s="469"/>
      <c r="E44" s="469"/>
      <c r="F44" s="308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</row>
    <row r="45" spans="1:26" s="282" customFormat="1" ht="76.5">
      <c r="A45" s="306" t="s">
        <v>579</v>
      </c>
      <c r="B45" s="311" t="s">
        <v>524</v>
      </c>
      <c r="C45" s="308"/>
      <c r="D45" s="469">
        <v>2400</v>
      </c>
      <c r="E45" s="469">
        <v>2400</v>
      </c>
      <c r="F45" s="308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</row>
    <row r="46" spans="1:26" s="282" customFormat="1" ht="76.5">
      <c r="A46" s="287" t="s">
        <v>580</v>
      </c>
      <c r="B46" s="309" t="s">
        <v>525</v>
      </c>
      <c r="C46" s="284"/>
      <c r="D46" s="461">
        <v>5600</v>
      </c>
      <c r="E46" s="461">
        <v>5600</v>
      </c>
      <c r="F46" s="284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</row>
    <row r="47" spans="1:26" s="295" customFormat="1" ht="0.75" customHeight="1">
      <c r="A47" s="291" t="s">
        <v>581</v>
      </c>
      <c r="B47" s="292" t="s">
        <v>526</v>
      </c>
      <c r="C47" s="294"/>
      <c r="D47" s="465"/>
      <c r="E47" s="465"/>
      <c r="F47" s="294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</row>
    <row r="48" spans="1:26" s="282" customFormat="1" ht="12.75" hidden="1">
      <c r="A48" s="328"/>
      <c r="B48" s="329" t="s">
        <v>322</v>
      </c>
      <c r="C48" s="299"/>
      <c r="D48" s="462"/>
      <c r="E48" s="462"/>
      <c r="F48" s="298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</row>
    <row r="49" spans="1:26" s="282" customFormat="1" ht="12.75" hidden="1">
      <c r="A49" s="290"/>
      <c r="B49" s="296" t="s">
        <v>510</v>
      </c>
      <c r="C49" s="320"/>
      <c r="D49" s="462"/>
      <c r="E49" s="462"/>
      <c r="F49" s="29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</row>
    <row r="50" spans="1:6" ht="38.25" hidden="1">
      <c r="A50" s="302" t="s">
        <v>582</v>
      </c>
      <c r="B50" s="303" t="s">
        <v>446</v>
      </c>
      <c r="C50" s="304"/>
      <c r="D50" s="467"/>
      <c r="E50" s="467"/>
      <c r="F50" s="305"/>
    </row>
    <row r="51" spans="1:26" s="282" customFormat="1" ht="12.75" hidden="1">
      <c r="A51" s="306"/>
      <c r="B51" s="307" t="s">
        <v>862</v>
      </c>
      <c r="C51" s="297"/>
      <c r="D51" s="469"/>
      <c r="E51" s="469"/>
      <c r="F51" s="308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</row>
    <row r="52" spans="1:26" s="282" customFormat="1" ht="12.75" hidden="1">
      <c r="A52" s="312" t="s">
        <v>583</v>
      </c>
      <c r="B52" s="309" t="s">
        <v>527</v>
      </c>
      <c r="C52" s="284"/>
      <c r="D52" s="461"/>
      <c r="E52" s="461"/>
      <c r="F52" s="284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</row>
    <row r="53" spans="1:26" s="282" customFormat="1" ht="12.75" hidden="1">
      <c r="A53" s="312" t="s">
        <v>584</v>
      </c>
      <c r="B53" s="309" t="s">
        <v>528</v>
      </c>
      <c r="C53" s="284"/>
      <c r="D53" s="461"/>
      <c r="E53" s="461"/>
      <c r="F53" s="284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</row>
    <row r="54" spans="1:26" s="282" customFormat="1" ht="25.5" hidden="1">
      <c r="A54" s="312" t="s">
        <v>585</v>
      </c>
      <c r="B54" s="309" t="s">
        <v>148</v>
      </c>
      <c r="C54" s="284"/>
      <c r="D54" s="461"/>
      <c r="E54" s="461"/>
      <c r="F54" s="284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</row>
    <row r="55" spans="1:26" s="282" customFormat="1" ht="63.75" hidden="1">
      <c r="A55" s="312" t="s">
        <v>321</v>
      </c>
      <c r="B55" s="303" t="s">
        <v>674</v>
      </c>
      <c r="C55" s="284"/>
      <c r="D55" s="467"/>
      <c r="E55" s="467"/>
      <c r="F55" s="284"/>
      <c r="G55" s="397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</row>
    <row r="56" spans="1:26" s="295" customFormat="1" ht="12.75">
      <c r="A56" s="291" t="s">
        <v>240</v>
      </c>
      <c r="B56" s="292" t="s">
        <v>529</v>
      </c>
      <c r="C56" s="294"/>
      <c r="D56" s="465"/>
      <c r="E56" s="465"/>
      <c r="F56" s="294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</row>
    <row r="57" spans="1:26" s="282" customFormat="1" ht="25.5">
      <c r="A57" s="290"/>
      <c r="B57" s="296" t="s">
        <v>586</v>
      </c>
      <c r="D57" s="462">
        <f>D71</f>
        <v>414837.6</v>
      </c>
      <c r="E57" s="462">
        <f>E71</f>
        <v>414837.6</v>
      </c>
      <c r="F57" s="472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</row>
    <row r="58" spans="1:26" s="282" customFormat="1" ht="12.75">
      <c r="A58" s="290"/>
      <c r="B58" s="296" t="s">
        <v>510</v>
      </c>
      <c r="C58" s="320"/>
      <c r="D58" s="462"/>
      <c r="E58" s="462"/>
      <c r="F58" s="29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</row>
    <row r="59" spans="1:26" s="295" customFormat="1" ht="25.5">
      <c r="A59" s="291" t="s">
        <v>37</v>
      </c>
      <c r="B59" s="292" t="s">
        <v>530</v>
      </c>
      <c r="C59" s="293"/>
      <c r="D59" s="465"/>
      <c r="E59" s="465"/>
      <c r="F59" s="294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</row>
    <row r="60" spans="1:26" s="282" customFormat="1" ht="12.75">
      <c r="A60" s="290"/>
      <c r="B60" s="334" t="s">
        <v>510</v>
      </c>
      <c r="C60" s="297"/>
      <c r="D60" s="462"/>
      <c r="E60" s="462"/>
      <c r="F60" s="29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</row>
    <row r="61" spans="1:6" ht="51">
      <c r="A61" s="300" t="s">
        <v>587</v>
      </c>
      <c r="B61" s="303" t="s">
        <v>846</v>
      </c>
      <c r="C61" s="313"/>
      <c r="D61" s="466"/>
      <c r="E61" s="466"/>
      <c r="F61" s="284"/>
    </row>
    <row r="62" spans="1:26" s="295" customFormat="1" ht="25.5" hidden="1">
      <c r="A62" s="331" t="s">
        <v>38</v>
      </c>
      <c r="B62" s="292" t="s">
        <v>531</v>
      </c>
      <c r="C62" s="332"/>
      <c r="D62" s="470"/>
      <c r="E62" s="470"/>
      <c r="F62" s="30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</row>
    <row r="63" spans="1:26" s="295" customFormat="1" ht="12.75" hidden="1">
      <c r="A63" s="333"/>
      <c r="B63" s="334" t="s">
        <v>510</v>
      </c>
      <c r="C63" s="321"/>
      <c r="D63" s="471"/>
      <c r="E63" s="471"/>
      <c r="F63" s="321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</row>
    <row r="64" spans="1:6" ht="51" hidden="1">
      <c r="A64" s="287" t="s">
        <v>39</v>
      </c>
      <c r="B64" s="303" t="s">
        <v>847</v>
      </c>
      <c r="C64" s="313"/>
      <c r="D64" s="461"/>
      <c r="E64" s="461"/>
      <c r="F64" s="284"/>
    </row>
    <row r="65" spans="1:26" s="295" customFormat="1" ht="25.5" hidden="1">
      <c r="A65" s="331" t="s">
        <v>588</v>
      </c>
      <c r="B65" s="292" t="s">
        <v>532</v>
      </c>
      <c r="C65" s="332"/>
      <c r="D65" s="470"/>
      <c r="E65" s="470"/>
      <c r="F65" s="294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</row>
    <row r="66" spans="1:26" s="295" customFormat="1" ht="12.75" hidden="1">
      <c r="A66" s="333"/>
      <c r="B66" s="334" t="s">
        <v>510</v>
      </c>
      <c r="C66" s="321"/>
      <c r="D66" s="471"/>
      <c r="E66" s="471"/>
      <c r="F66" s="321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</row>
    <row r="67" spans="1:6" ht="51" hidden="1">
      <c r="A67" s="300" t="s">
        <v>589</v>
      </c>
      <c r="B67" s="303" t="s">
        <v>533</v>
      </c>
      <c r="C67" s="313"/>
      <c r="D67" s="461"/>
      <c r="E67" s="461"/>
      <c r="F67" s="284"/>
    </row>
    <row r="68" spans="1:26" s="295" customFormat="1" ht="38.25" hidden="1">
      <c r="A68" s="331" t="s">
        <v>590</v>
      </c>
      <c r="B68" s="292" t="s">
        <v>534</v>
      </c>
      <c r="C68" s="332"/>
      <c r="D68" s="470"/>
      <c r="E68" s="470"/>
      <c r="F68" s="30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</row>
    <row r="69" spans="1:26" s="295" customFormat="1" ht="12.75" hidden="1">
      <c r="A69" s="333"/>
      <c r="B69" s="334" t="s">
        <v>510</v>
      </c>
      <c r="C69" s="321"/>
      <c r="D69" s="471"/>
      <c r="E69" s="471"/>
      <c r="F69" s="321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</row>
    <row r="70" spans="1:6" ht="51" hidden="1">
      <c r="A70" s="300" t="s">
        <v>591</v>
      </c>
      <c r="B70" s="303" t="s">
        <v>535</v>
      </c>
      <c r="C70" s="313"/>
      <c r="D70" s="461"/>
      <c r="E70" s="461"/>
      <c r="F70" s="284"/>
    </row>
    <row r="71" spans="1:26" s="295" customFormat="1" ht="32.25" customHeight="1">
      <c r="A71" s="291" t="s">
        <v>592</v>
      </c>
      <c r="B71" s="292" t="s">
        <v>536</v>
      </c>
      <c r="C71" s="294"/>
      <c r="D71" s="465">
        <f>D74+D77+D79</f>
        <v>414837.6</v>
      </c>
      <c r="E71" s="465">
        <f>E74+E77+E79</f>
        <v>414837.6</v>
      </c>
      <c r="F71" s="294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</row>
    <row r="72" spans="1:26" s="282" customFormat="1" ht="12.75">
      <c r="A72" s="290"/>
      <c r="B72" s="296" t="s">
        <v>845</v>
      </c>
      <c r="D72" s="462"/>
      <c r="E72" s="462"/>
      <c r="F72" s="29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</row>
    <row r="73" spans="1:26" s="282" customFormat="1" ht="12.75">
      <c r="A73" s="290"/>
      <c r="B73" s="296" t="s">
        <v>862</v>
      </c>
      <c r="C73" s="320"/>
      <c r="D73" s="462"/>
      <c r="E73" s="462"/>
      <c r="F73" s="29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</row>
    <row r="74" spans="1:6" ht="25.5">
      <c r="A74" s="302" t="s">
        <v>593</v>
      </c>
      <c r="B74" s="303" t="s">
        <v>537</v>
      </c>
      <c r="C74" s="304"/>
      <c r="D74" s="467">
        <v>411337</v>
      </c>
      <c r="E74" s="467">
        <v>411337</v>
      </c>
      <c r="F74" s="305"/>
    </row>
    <row r="75" spans="1:6" ht="12.75">
      <c r="A75" s="302" t="s">
        <v>594</v>
      </c>
      <c r="B75" s="303" t="s">
        <v>149</v>
      </c>
      <c r="C75" s="335"/>
      <c r="D75" s="467"/>
      <c r="E75" s="467"/>
      <c r="F75" s="305"/>
    </row>
    <row r="76" spans="1:6" ht="12.75">
      <c r="A76" s="306"/>
      <c r="B76" s="336" t="s">
        <v>510</v>
      </c>
      <c r="C76" s="337"/>
      <c r="D76" s="469"/>
      <c r="E76" s="469"/>
      <c r="F76" s="308"/>
    </row>
    <row r="77" spans="1:6" ht="51">
      <c r="A77" s="300" t="s">
        <v>595</v>
      </c>
      <c r="B77" s="310" t="s">
        <v>538</v>
      </c>
      <c r="C77" s="284"/>
      <c r="D77" s="461">
        <v>0</v>
      </c>
      <c r="E77" s="461">
        <v>0</v>
      </c>
      <c r="F77" s="284"/>
    </row>
    <row r="78" spans="1:6" ht="24" customHeight="1">
      <c r="A78" s="300" t="s">
        <v>596</v>
      </c>
      <c r="B78" s="310" t="s">
        <v>848</v>
      </c>
      <c r="C78" s="284"/>
      <c r="D78" s="461"/>
      <c r="E78" s="461"/>
      <c r="F78" s="284"/>
    </row>
    <row r="79" spans="1:6" ht="30" customHeight="1">
      <c r="A79" s="300" t="s">
        <v>597</v>
      </c>
      <c r="B79" s="303" t="s">
        <v>150</v>
      </c>
      <c r="C79" s="313"/>
      <c r="D79" s="461">
        <v>3500.6</v>
      </c>
      <c r="E79" s="461">
        <v>3500.6</v>
      </c>
      <c r="F79" s="284"/>
    </row>
    <row r="80" spans="1:6" ht="37.5" customHeight="1" hidden="1">
      <c r="A80" s="302" t="s">
        <v>598</v>
      </c>
      <c r="B80" s="303" t="s">
        <v>434</v>
      </c>
      <c r="C80" s="335"/>
      <c r="D80" s="467"/>
      <c r="E80" s="467"/>
      <c r="F80" s="305"/>
    </row>
    <row r="81" spans="1:26" s="282" customFormat="1" ht="16.5" customHeight="1" hidden="1">
      <c r="A81" s="290"/>
      <c r="B81" s="296" t="s">
        <v>862</v>
      </c>
      <c r="C81" s="320"/>
      <c r="D81" s="462"/>
      <c r="E81" s="462"/>
      <c r="F81" s="29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</row>
    <row r="82" spans="1:6" ht="42" customHeight="1" hidden="1">
      <c r="A82" s="300" t="s">
        <v>599</v>
      </c>
      <c r="B82" s="310" t="s">
        <v>55</v>
      </c>
      <c r="C82" s="313"/>
      <c r="D82" s="461"/>
      <c r="E82" s="461"/>
      <c r="F82" s="284"/>
    </row>
    <row r="83" spans="1:26" s="295" customFormat="1" ht="24.75" customHeight="1">
      <c r="A83" s="291" t="s">
        <v>600</v>
      </c>
      <c r="B83" s="292" t="s">
        <v>539</v>
      </c>
      <c r="C83" s="293"/>
      <c r="D83" s="470"/>
      <c r="E83" s="470"/>
      <c r="F83" s="470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395"/>
      <c r="Z83" s="395"/>
    </row>
    <row r="84" spans="1:26" s="282" customFormat="1" ht="0.75" customHeight="1">
      <c r="A84" s="290"/>
      <c r="B84" s="296" t="s">
        <v>849</v>
      </c>
      <c r="C84" s="297"/>
      <c r="D84" s="468"/>
      <c r="E84" s="468"/>
      <c r="F84" s="472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</row>
    <row r="85" spans="1:26" s="282" customFormat="1" ht="31.5" customHeight="1" hidden="1">
      <c r="A85" s="290"/>
      <c r="B85" s="334" t="s">
        <v>510</v>
      </c>
      <c r="C85" s="297"/>
      <c r="D85" s="472"/>
      <c r="E85" s="472"/>
      <c r="F85" s="29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</row>
    <row r="86" spans="1:6" ht="34.5" customHeight="1" hidden="1">
      <c r="A86" s="300" t="s">
        <v>601</v>
      </c>
      <c r="B86" s="303" t="s">
        <v>540</v>
      </c>
      <c r="C86" s="313"/>
      <c r="D86" s="461"/>
      <c r="E86" s="461"/>
      <c r="F86" s="475"/>
    </row>
    <row r="87" spans="1:6" ht="27.75" customHeight="1" hidden="1">
      <c r="A87" s="302" t="s">
        <v>602</v>
      </c>
      <c r="B87" s="303" t="s">
        <v>435</v>
      </c>
      <c r="C87" s="335"/>
      <c r="D87" s="467"/>
      <c r="E87" s="467"/>
      <c r="F87" s="305"/>
    </row>
    <row r="88" spans="1:26" s="282" customFormat="1" ht="21" customHeight="1" hidden="1">
      <c r="A88" s="290"/>
      <c r="B88" s="296" t="s">
        <v>862</v>
      </c>
      <c r="C88" s="320"/>
      <c r="D88" s="462"/>
      <c r="E88" s="462"/>
      <c r="F88" s="29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</row>
    <row r="89" spans="1:6" ht="25.5" customHeight="1" hidden="1">
      <c r="A89" s="300" t="s">
        <v>603</v>
      </c>
      <c r="B89" s="310" t="s">
        <v>55</v>
      </c>
      <c r="C89" s="313"/>
      <c r="D89" s="461"/>
      <c r="E89" s="461"/>
      <c r="F89" s="284"/>
    </row>
    <row r="90" spans="1:26" s="295" customFormat="1" ht="12.75">
      <c r="A90" s="291" t="s">
        <v>241</v>
      </c>
      <c r="B90" s="292" t="s">
        <v>541</v>
      </c>
      <c r="C90" s="294"/>
      <c r="D90" s="465"/>
      <c r="E90" s="465"/>
      <c r="F90" s="294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  <c r="W90" s="395"/>
      <c r="X90" s="395"/>
      <c r="Y90" s="395"/>
      <c r="Z90" s="395"/>
    </row>
    <row r="91" spans="1:26" s="282" customFormat="1" ht="25.5">
      <c r="A91" s="290"/>
      <c r="B91" s="296" t="s">
        <v>604</v>
      </c>
      <c r="D91" s="483">
        <f>D100+D106+D118+D111</f>
        <v>54662.4</v>
      </c>
      <c r="E91" s="483">
        <f>E100+E106+E118+E111</f>
        <v>54662.4</v>
      </c>
      <c r="F91" s="484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</row>
    <row r="92" spans="1:26" s="282" customFormat="1" ht="12.75">
      <c r="A92" s="290"/>
      <c r="B92" s="296" t="s">
        <v>510</v>
      </c>
      <c r="C92" s="320"/>
      <c r="D92" s="462"/>
      <c r="E92" s="462"/>
      <c r="F92" s="29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</row>
    <row r="93" spans="1:26" s="295" customFormat="1" ht="12.75" hidden="1">
      <c r="A93" s="291" t="s">
        <v>43</v>
      </c>
      <c r="B93" s="292" t="s">
        <v>542</v>
      </c>
      <c r="C93" s="293"/>
      <c r="D93" s="470"/>
      <c r="E93" s="470"/>
      <c r="F93" s="294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5"/>
      <c r="V93" s="395"/>
      <c r="W93" s="395"/>
      <c r="X93" s="395"/>
      <c r="Y93" s="395"/>
      <c r="Z93" s="395"/>
    </row>
    <row r="94" spans="1:26" s="282" customFormat="1" ht="12.75" hidden="1">
      <c r="A94" s="290"/>
      <c r="B94" s="296" t="s">
        <v>510</v>
      </c>
      <c r="C94" s="297"/>
      <c r="D94" s="472"/>
      <c r="E94" s="472"/>
      <c r="F94" s="29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</row>
    <row r="95" spans="1:6" ht="38.25" hidden="1">
      <c r="A95" s="300" t="s">
        <v>605</v>
      </c>
      <c r="B95" s="301" t="s">
        <v>436</v>
      </c>
      <c r="C95" s="313"/>
      <c r="D95" s="461"/>
      <c r="E95" s="461"/>
      <c r="F95" s="284"/>
    </row>
    <row r="96" spans="1:26" s="295" customFormat="1" ht="12.75" hidden="1">
      <c r="A96" s="291" t="s">
        <v>606</v>
      </c>
      <c r="B96" s="292" t="s">
        <v>543</v>
      </c>
      <c r="C96" s="293"/>
      <c r="D96" s="465"/>
      <c r="E96" s="465"/>
      <c r="F96" s="294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395"/>
      <c r="X96" s="395"/>
      <c r="Y96" s="395"/>
      <c r="Z96" s="395"/>
    </row>
    <row r="97" spans="1:26" s="282" customFormat="1" ht="12.75" hidden="1">
      <c r="A97" s="290"/>
      <c r="B97" s="296" t="s">
        <v>510</v>
      </c>
      <c r="C97" s="297"/>
      <c r="D97" s="462"/>
      <c r="E97" s="462"/>
      <c r="F97" s="29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</row>
    <row r="98" spans="1:6" ht="38.25" hidden="1">
      <c r="A98" s="300" t="s">
        <v>607</v>
      </c>
      <c r="B98" s="303" t="s">
        <v>58</v>
      </c>
      <c r="C98" s="313"/>
      <c r="D98" s="461"/>
      <c r="E98" s="461"/>
      <c r="F98" s="284"/>
    </row>
    <row r="99" spans="1:26" s="295" customFormat="1" ht="12.75">
      <c r="A99" s="291" t="s">
        <v>608</v>
      </c>
      <c r="B99" s="292" t="s">
        <v>544</v>
      </c>
      <c r="C99" s="293"/>
      <c r="D99" s="465"/>
      <c r="E99" s="465"/>
      <c r="F99" s="294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395"/>
      <c r="V99" s="395"/>
      <c r="W99" s="395"/>
      <c r="X99" s="395"/>
      <c r="Y99" s="395"/>
      <c r="Z99" s="395"/>
    </row>
    <row r="100" spans="1:26" s="282" customFormat="1" ht="12.75">
      <c r="A100" s="290"/>
      <c r="B100" s="296" t="s">
        <v>609</v>
      </c>
      <c r="C100" s="297"/>
      <c r="D100" s="462">
        <f>D102+D103+D104+D105</f>
        <v>8309.7</v>
      </c>
      <c r="E100" s="462">
        <f>E102+E103+E104+E105</f>
        <v>8309.7</v>
      </c>
      <c r="F100" s="29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</row>
    <row r="101" spans="1:26" s="282" customFormat="1" ht="12.75">
      <c r="A101" s="290"/>
      <c r="B101" s="296" t="s">
        <v>510</v>
      </c>
      <c r="C101" s="297"/>
      <c r="D101" s="462"/>
      <c r="E101" s="462"/>
      <c r="F101" s="29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</row>
    <row r="102" spans="1:6" ht="25.5">
      <c r="A102" s="300" t="s">
        <v>610</v>
      </c>
      <c r="B102" s="303" t="s">
        <v>850</v>
      </c>
      <c r="C102" s="313"/>
      <c r="D102" s="461">
        <v>1950</v>
      </c>
      <c r="E102" s="461">
        <v>1950</v>
      </c>
      <c r="F102" s="284"/>
    </row>
    <row r="103" spans="1:6" ht="38.25">
      <c r="A103" s="300" t="s">
        <v>611</v>
      </c>
      <c r="B103" s="303" t="s">
        <v>851</v>
      </c>
      <c r="C103" s="313"/>
      <c r="D103" s="461">
        <v>1009.7</v>
      </c>
      <c r="E103" s="461">
        <v>1009.7</v>
      </c>
      <c r="F103" s="284"/>
    </row>
    <row r="104" spans="1:6" ht="51">
      <c r="A104" s="300" t="s">
        <v>612</v>
      </c>
      <c r="B104" s="303" t="s">
        <v>545</v>
      </c>
      <c r="C104" s="313"/>
      <c r="D104" s="461">
        <v>2850</v>
      </c>
      <c r="E104" s="461">
        <v>2850</v>
      </c>
      <c r="F104" s="284"/>
    </row>
    <row r="105" spans="1:6" ht="12.75">
      <c r="A105" s="287" t="s">
        <v>438</v>
      </c>
      <c r="B105" s="303" t="s">
        <v>546</v>
      </c>
      <c r="C105" s="313"/>
      <c r="D105" s="461">
        <v>2500</v>
      </c>
      <c r="E105" s="461">
        <v>2500</v>
      </c>
      <c r="F105" s="284"/>
    </row>
    <row r="106" spans="1:26" s="295" customFormat="1" ht="25.5">
      <c r="A106" s="291" t="s">
        <v>439</v>
      </c>
      <c r="B106" s="292" t="s">
        <v>547</v>
      </c>
      <c r="C106" s="293"/>
      <c r="D106" s="465">
        <v>5852.7</v>
      </c>
      <c r="E106" s="465">
        <v>5852.7</v>
      </c>
      <c r="F106" s="294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</row>
    <row r="107" spans="1:26" s="282" customFormat="1" ht="12.75">
      <c r="A107" s="290"/>
      <c r="B107" s="296" t="s">
        <v>152</v>
      </c>
      <c r="C107" s="297"/>
      <c r="D107" s="462"/>
      <c r="E107" s="462"/>
      <c r="F107" s="29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19"/>
    </row>
    <row r="108" spans="1:26" s="282" customFormat="1" ht="12.75">
      <c r="A108" s="290"/>
      <c r="B108" s="296" t="s">
        <v>510</v>
      </c>
      <c r="C108" s="297"/>
      <c r="D108" s="462"/>
      <c r="E108" s="462"/>
      <c r="F108" s="299"/>
      <c r="G108" s="319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  <c r="Y108" s="319"/>
      <c r="Z108" s="319"/>
    </row>
    <row r="109" spans="1:6" ht="0.75" customHeight="1">
      <c r="A109" s="300" t="s">
        <v>440</v>
      </c>
      <c r="B109" s="303" t="s">
        <v>852</v>
      </c>
      <c r="C109" s="313"/>
      <c r="D109" s="461"/>
      <c r="E109" s="461"/>
      <c r="F109" s="284"/>
    </row>
    <row r="110" spans="1:26" s="295" customFormat="1" ht="51">
      <c r="A110" s="300" t="s">
        <v>151</v>
      </c>
      <c r="B110" s="303" t="s">
        <v>853</v>
      </c>
      <c r="C110" s="284"/>
      <c r="D110" s="461">
        <v>5852.7</v>
      </c>
      <c r="E110" s="461">
        <v>5852.7</v>
      </c>
      <c r="F110" s="284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  <c r="Z110" s="395"/>
    </row>
    <row r="111" spans="1:26" s="295" customFormat="1" ht="12.75">
      <c r="A111" s="291" t="s">
        <v>613</v>
      </c>
      <c r="B111" s="292" t="s">
        <v>548</v>
      </c>
      <c r="C111" s="293"/>
      <c r="D111" s="465">
        <f>D114+D115+D116+D117</f>
        <v>40500</v>
      </c>
      <c r="E111" s="465">
        <f>E114+E115+E116+E117</f>
        <v>40500</v>
      </c>
      <c r="F111" s="294"/>
      <c r="G111" s="395"/>
      <c r="H111" s="395"/>
      <c r="I111" s="395"/>
      <c r="J111" s="395"/>
      <c r="K111" s="395"/>
      <c r="L111" s="395"/>
      <c r="M111" s="395"/>
      <c r="N111" s="395"/>
      <c r="O111" s="395"/>
      <c r="P111" s="395"/>
      <c r="Q111" s="395"/>
      <c r="R111" s="395"/>
      <c r="S111" s="395"/>
      <c r="T111" s="395"/>
      <c r="U111" s="395"/>
      <c r="V111" s="395"/>
      <c r="W111" s="395"/>
      <c r="X111" s="395"/>
      <c r="Y111" s="395"/>
      <c r="Z111" s="395"/>
    </row>
    <row r="112" spans="1:26" s="282" customFormat="1" ht="12.75">
      <c r="A112" s="290"/>
      <c r="B112" s="296" t="s">
        <v>153</v>
      </c>
      <c r="C112" s="297"/>
      <c r="D112" s="462"/>
      <c r="E112" s="462"/>
      <c r="F112" s="29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</row>
    <row r="113" spans="1:26" s="282" customFormat="1" ht="12.75">
      <c r="A113" s="290"/>
      <c r="B113" s="296" t="s">
        <v>510</v>
      </c>
      <c r="C113" s="297"/>
      <c r="D113" s="462"/>
      <c r="E113" s="462"/>
      <c r="F113" s="29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</row>
    <row r="114" spans="1:26" s="295" customFormat="1" ht="12.75">
      <c r="A114" s="300" t="s">
        <v>614</v>
      </c>
      <c r="B114" s="303" t="s">
        <v>549</v>
      </c>
      <c r="C114" s="314"/>
      <c r="D114" s="473"/>
      <c r="E114" s="473"/>
      <c r="F114" s="284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</row>
    <row r="115" spans="1:6" ht="25.5">
      <c r="A115" s="300" t="s">
        <v>615</v>
      </c>
      <c r="B115" s="303" t="s">
        <v>550</v>
      </c>
      <c r="C115" s="284"/>
      <c r="D115" s="461">
        <v>500</v>
      </c>
      <c r="E115" s="461">
        <v>500</v>
      </c>
      <c r="F115" s="284"/>
    </row>
    <row r="116" spans="1:6" ht="75.75" customHeight="1">
      <c r="A116" s="300"/>
      <c r="B116" s="303" t="s">
        <v>948</v>
      </c>
      <c r="C116" s="284"/>
      <c r="D116" s="461">
        <v>31000</v>
      </c>
      <c r="E116" s="461">
        <v>31000</v>
      </c>
      <c r="F116" s="284"/>
    </row>
    <row r="117" spans="1:6" ht="64.5" customHeight="1">
      <c r="A117" s="300" t="s">
        <v>616</v>
      </c>
      <c r="B117" s="303" t="s">
        <v>949</v>
      </c>
      <c r="C117" s="284"/>
      <c r="D117" s="461">
        <v>9000</v>
      </c>
      <c r="E117" s="461">
        <v>9000</v>
      </c>
      <c r="F117" s="284"/>
    </row>
    <row r="118" spans="1:26" s="295" customFormat="1" ht="0.75" customHeight="1">
      <c r="A118" s="291" t="s">
        <v>617</v>
      </c>
      <c r="B118" s="292" t="s">
        <v>551</v>
      </c>
      <c r="C118" s="293"/>
      <c r="D118" s="465">
        <f>D121+D122</f>
        <v>0</v>
      </c>
      <c r="E118" s="465">
        <f>E121+E122</f>
        <v>0</v>
      </c>
      <c r="F118" s="294"/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5"/>
      <c r="V118" s="395"/>
      <c r="W118" s="395"/>
      <c r="X118" s="395"/>
      <c r="Y118" s="395"/>
      <c r="Z118" s="395"/>
    </row>
    <row r="119" spans="1:26" s="282" customFormat="1" ht="12.75" hidden="1">
      <c r="A119" s="290"/>
      <c r="B119" s="296" t="s">
        <v>618</v>
      </c>
      <c r="C119" s="297"/>
      <c r="D119" s="462"/>
      <c r="E119" s="462"/>
      <c r="F119" s="29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</row>
    <row r="120" spans="1:26" s="282" customFormat="1" ht="12.75" hidden="1">
      <c r="A120" s="290"/>
      <c r="B120" s="296" t="s">
        <v>510</v>
      </c>
      <c r="C120" s="297"/>
      <c r="D120" s="462"/>
      <c r="E120" s="462"/>
      <c r="F120" s="29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</row>
    <row r="121" spans="1:6" ht="38.25" hidden="1">
      <c r="A121" s="300" t="s">
        <v>619</v>
      </c>
      <c r="B121" s="303" t="s">
        <v>254</v>
      </c>
      <c r="C121" s="313"/>
      <c r="D121" s="461"/>
      <c r="E121" s="461"/>
      <c r="F121" s="284"/>
    </row>
    <row r="122" spans="1:26" s="295" customFormat="1" ht="38.25" hidden="1">
      <c r="A122" s="300" t="s">
        <v>620</v>
      </c>
      <c r="B122" s="303" t="s">
        <v>154</v>
      </c>
      <c r="C122" s="313"/>
      <c r="D122" s="461"/>
      <c r="E122" s="461"/>
      <c r="F122" s="284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95"/>
      <c r="U122" s="395"/>
      <c r="V122" s="395"/>
      <c r="W122" s="395"/>
      <c r="X122" s="395"/>
      <c r="Y122" s="395"/>
      <c r="Z122" s="395"/>
    </row>
    <row r="123" spans="1:26" s="295" customFormat="1" ht="0.75" customHeight="1" hidden="1">
      <c r="A123" s="291" t="s">
        <v>621</v>
      </c>
      <c r="B123" s="292" t="s">
        <v>155</v>
      </c>
      <c r="C123" s="293"/>
      <c r="D123" s="467"/>
      <c r="E123" s="467"/>
      <c r="F123" s="294"/>
      <c r="G123" s="395"/>
      <c r="H123" s="395"/>
      <c r="I123" s="395"/>
      <c r="J123" s="395"/>
      <c r="K123" s="395"/>
      <c r="L123" s="395"/>
      <c r="M123" s="395"/>
      <c r="N123" s="395"/>
      <c r="O123" s="395"/>
      <c r="P123" s="395"/>
      <c r="Q123" s="395"/>
      <c r="R123" s="395"/>
      <c r="S123" s="395"/>
      <c r="T123" s="395"/>
      <c r="U123" s="395"/>
      <c r="V123" s="395"/>
      <c r="W123" s="395"/>
      <c r="X123" s="395"/>
      <c r="Y123" s="395"/>
      <c r="Z123" s="395"/>
    </row>
    <row r="124" spans="1:26" s="282" customFormat="1" ht="16.5" customHeight="1" hidden="1">
      <c r="A124" s="290"/>
      <c r="B124" s="296" t="s">
        <v>622</v>
      </c>
      <c r="C124" s="297"/>
      <c r="D124" s="468"/>
      <c r="E124" s="468"/>
      <c r="F124" s="29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</row>
    <row r="125" spans="1:26" s="282" customFormat="1" ht="12" customHeight="1" hidden="1">
      <c r="A125" s="338"/>
      <c r="B125" s="296" t="s">
        <v>510</v>
      </c>
      <c r="C125" s="320"/>
      <c r="D125" s="468"/>
      <c r="E125" s="468"/>
      <c r="F125" s="29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</row>
    <row r="126" spans="1:26" s="295" customFormat="1" ht="1.5" customHeight="1" hidden="1">
      <c r="A126" s="290" t="s">
        <v>623</v>
      </c>
      <c r="B126" s="301" t="s">
        <v>56</v>
      </c>
      <c r="C126" s="313"/>
      <c r="D126" s="467"/>
      <c r="E126" s="467"/>
      <c r="F126" s="284" t="s">
        <v>247</v>
      </c>
      <c r="G126" s="395"/>
      <c r="H126" s="395"/>
      <c r="I126" s="395"/>
      <c r="J126" s="395"/>
      <c r="K126" s="395"/>
      <c r="L126" s="395"/>
      <c r="M126" s="395"/>
      <c r="N126" s="395"/>
      <c r="O126" s="395"/>
      <c r="P126" s="395"/>
      <c r="Q126" s="395"/>
      <c r="R126" s="395"/>
      <c r="S126" s="395"/>
      <c r="T126" s="395"/>
      <c r="U126" s="395"/>
      <c r="V126" s="395"/>
      <c r="W126" s="395"/>
      <c r="X126" s="395"/>
      <c r="Y126" s="395"/>
      <c r="Z126" s="395"/>
    </row>
    <row r="127" spans="1:26" s="295" customFormat="1" ht="98.25" customHeight="1" hidden="1">
      <c r="A127" s="300" t="s">
        <v>623</v>
      </c>
      <c r="B127" s="301" t="s">
        <v>57</v>
      </c>
      <c r="C127" s="337"/>
      <c r="D127" s="467"/>
      <c r="E127" s="467"/>
      <c r="F127" s="284" t="s">
        <v>247</v>
      </c>
      <c r="G127" s="395"/>
      <c r="H127" s="395"/>
      <c r="I127" s="395"/>
      <c r="J127" s="395"/>
      <c r="K127" s="395"/>
      <c r="L127" s="395"/>
      <c r="M127" s="395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</row>
    <row r="128" spans="1:26" s="295" customFormat="1" ht="21" customHeight="1" hidden="1">
      <c r="A128" s="291" t="s">
        <v>624</v>
      </c>
      <c r="B128" s="292" t="s">
        <v>471</v>
      </c>
      <c r="C128" s="293">
        <v>7442</v>
      </c>
      <c r="D128" s="470" t="s">
        <v>247</v>
      </c>
      <c r="E128" s="470" t="s">
        <v>247</v>
      </c>
      <c r="F128" s="294"/>
      <c r="G128" s="395"/>
      <c r="H128" s="395"/>
      <c r="I128" s="395"/>
      <c r="J128" s="395"/>
      <c r="K128" s="395"/>
      <c r="L128" s="395"/>
      <c r="M128" s="395"/>
      <c r="N128" s="395"/>
      <c r="O128" s="395"/>
      <c r="P128" s="395"/>
      <c r="Q128" s="395"/>
      <c r="R128" s="395"/>
      <c r="S128" s="395"/>
      <c r="T128" s="395"/>
      <c r="U128" s="395"/>
      <c r="V128" s="395"/>
      <c r="W128" s="395"/>
      <c r="X128" s="395"/>
      <c r="Y128" s="395"/>
      <c r="Z128" s="395"/>
    </row>
    <row r="129" spans="1:26" s="282" customFormat="1" ht="18" customHeight="1" hidden="1">
      <c r="A129" s="290"/>
      <c r="B129" s="296" t="s">
        <v>156</v>
      </c>
      <c r="C129" s="297"/>
      <c r="D129" s="472"/>
      <c r="E129" s="472"/>
      <c r="F129" s="299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</row>
    <row r="130" spans="1:26" s="282" customFormat="1" ht="16.5" customHeight="1" hidden="1">
      <c r="A130" s="290"/>
      <c r="B130" s="296" t="s">
        <v>510</v>
      </c>
      <c r="C130" s="297"/>
      <c r="D130" s="472"/>
      <c r="E130" s="472"/>
      <c r="F130" s="29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</row>
    <row r="131" spans="1:6" ht="94.5" customHeight="1" hidden="1">
      <c r="A131" s="300" t="s">
        <v>625</v>
      </c>
      <c r="B131" s="301" t="s">
        <v>552</v>
      </c>
      <c r="C131" s="313"/>
      <c r="D131" s="461" t="s">
        <v>247</v>
      </c>
      <c r="E131" s="461" t="s">
        <v>247</v>
      </c>
      <c r="F131" s="316"/>
    </row>
    <row r="132" spans="1:26" s="295" customFormat="1" ht="0.75" customHeight="1" hidden="1">
      <c r="A132" s="300" t="s">
        <v>626</v>
      </c>
      <c r="B132" s="303" t="s">
        <v>553</v>
      </c>
      <c r="C132" s="313"/>
      <c r="D132" s="461" t="s">
        <v>247</v>
      </c>
      <c r="E132" s="461" t="s">
        <v>247</v>
      </c>
      <c r="F132" s="315"/>
      <c r="G132" s="395"/>
      <c r="H132" s="395"/>
      <c r="I132" s="395"/>
      <c r="J132" s="395"/>
      <c r="K132" s="395"/>
      <c r="L132" s="395"/>
      <c r="M132" s="395"/>
      <c r="N132" s="395"/>
      <c r="O132" s="395"/>
      <c r="P132" s="395"/>
      <c r="Q132" s="395"/>
      <c r="R132" s="395"/>
      <c r="S132" s="395"/>
      <c r="T132" s="395"/>
      <c r="U132" s="395"/>
      <c r="V132" s="395"/>
      <c r="W132" s="395"/>
      <c r="X132" s="395"/>
      <c r="Y132" s="395"/>
      <c r="Z132" s="395"/>
    </row>
    <row r="133" spans="1:26" s="295" customFormat="1" ht="17.25" customHeight="1">
      <c r="A133" s="302" t="s">
        <v>157</v>
      </c>
      <c r="B133" s="292" t="s">
        <v>253</v>
      </c>
      <c r="C133" s="294">
        <v>7451</v>
      </c>
      <c r="D133" s="465"/>
      <c r="E133" s="465"/>
      <c r="F133" s="470">
        <f>F137</f>
        <v>58500</v>
      </c>
      <c r="G133" s="395"/>
      <c r="H133" s="395"/>
      <c r="I133" s="395"/>
      <c r="J133" s="395"/>
      <c r="K133" s="395"/>
      <c r="L133" s="395"/>
      <c r="M133" s="395"/>
      <c r="N133" s="395"/>
      <c r="O133" s="395"/>
      <c r="P133" s="395"/>
      <c r="Q133" s="395"/>
      <c r="R133" s="395"/>
      <c r="S133" s="395"/>
      <c r="T133" s="395"/>
      <c r="U133" s="395"/>
      <c r="V133" s="395"/>
      <c r="W133" s="395"/>
      <c r="X133" s="395"/>
      <c r="Y133" s="395"/>
      <c r="Z133" s="395"/>
    </row>
    <row r="134" spans="1:26" s="282" customFormat="1" ht="15" customHeight="1">
      <c r="A134" s="328"/>
      <c r="B134" s="296" t="s">
        <v>472</v>
      </c>
      <c r="C134" s="339"/>
      <c r="D134" s="462"/>
      <c r="E134" s="462"/>
      <c r="F134" s="299"/>
      <c r="G134" s="319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</row>
    <row r="135" spans="1:26" s="282" customFormat="1" ht="24.75" customHeight="1">
      <c r="A135" s="306"/>
      <c r="B135" s="296" t="s">
        <v>510</v>
      </c>
      <c r="C135" s="321"/>
      <c r="D135" s="462"/>
      <c r="E135" s="462"/>
      <c r="F135" s="29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</row>
    <row r="136" spans="1:6" ht="27.75" customHeight="1">
      <c r="A136" s="300" t="s">
        <v>158</v>
      </c>
      <c r="B136" s="303" t="s">
        <v>554</v>
      </c>
      <c r="C136" s="313"/>
      <c r="D136" s="461" t="s">
        <v>247</v>
      </c>
      <c r="E136" s="461" t="s">
        <v>247</v>
      </c>
      <c r="F136" s="316"/>
    </row>
    <row r="137" spans="1:6" ht="27" customHeight="1">
      <c r="A137" s="300" t="s">
        <v>159</v>
      </c>
      <c r="B137" s="303" t="s">
        <v>555</v>
      </c>
      <c r="C137" s="313"/>
      <c r="D137" s="461" t="s">
        <v>247</v>
      </c>
      <c r="E137" s="461" t="s">
        <v>247</v>
      </c>
      <c r="F137" s="461">
        <v>58500</v>
      </c>
    </row>
    <row r="138" spans="1:6" ht="42.75" customHeight="1">
      <c r="A138" s="300" t="s">
        <v>160</v>
      </c>
      <c r="B138" s="301" t="s">
        <v>437</v>
      </c>
      <c r="C138" s="313"/>
      <c r="D138" s="461"/>
      <c r="E138" s="461"/>
      <c r="F138" s="284"/>
    </row>
    <row r="139" spans="1:6" ht="49.5" customHeight="1">
      <c r="A139" s="506" t="s">
        <v>963</v>
      </c>
      <c r="B139" s="507"/>
      <c r="C139" s="507"/>
      <c r="D139" s="507"/>
      <c r="E139" s="507"/>
      <c r="F139" s="501"/>
    </row>
    <row r="140" spans="1:6" ht="28.5" customHeight="1">
      <c r="A140" s="506" t="s">
        <v>964</v>
      </c>
      <c r="B140" s="507"/>
      <c r="C140" s="507"/>
      <c r="D140" s="507"/>
      <c r="E140" s="507"/>
      <c r="F140" s="501"/>
    </row>
    <row r="141" spans="1:6" ht="36.75" customHeight="1">
      <c r="A141" s="511" t="s">
        <v>954</v>
      </c>
      <c r="B141" s="512"/>
      <c r="C141" s="512"/>
      <c r="D141" s="512"/>
      <c r="E141" s="512"/>
      <c r="F141" s="513"/>
    </row>
    <row r="142" spans="1:6" ht="80.25" customHeight="1">
      <c r="A142" s="284" t="s">
        <v>955</v>
      </c>
      <c r="B142" s="508" t="s">
        <v>956</v>
      </c>
      <c r="C142" s="501"/>
      <c r="D142" s="496" t="s">
        <v>967</v>
      </c>
      <c r="E142" s="496" t="s">
        <v>968</v>
      </c>
      <c r="F142" s="496" t="s">
        <v>966</v>
      </c>
    </row>
    <row r="143" spans="1:6" ht="24" customHeight="1">
      <c r="A143" s="284" t="s">
        <v>957</v>
      </c>
      <c r="B143" s="509" t="s">
        <v>965</v>
      </c>
      <c r="C143" s="510"/>
      <c r="D143" s="497">
        <v>1</v>
      </c>
      <c r="E143" s="497">
        <v>2</v>
      </c>
      <c r="F143" s="497">
        <v>3</v>
      </c>
    </row>
    <row r="144" spans="1:6" ht="40.5" customHeight="1">
      <c r="A144" s="284">
        <v>1</v>
      </c>
      <c r="B144" s="500" t="s">
        <v>958</v>
      </c>
      <c r="C144" s="501"/>
      <c r="D144" s="497">
        <v>74946.6</v>
      </c>
      <c r="E144" s="497">
        <v>86984.7</v>
      </c>
      <c r="F144" s="497">
        <v>25867.7</v>
      </c>
    </row>
    <row r="145" spans="1:6" ht="33" customHeight="1">
      <c r="A145" s="284">
        <v>2</v>
      </c>
      <c r="B145" s="500" t="s">
        <v>959</v>
      </c>
      <c r="C145" s="501"/>
      <c r="D145" s="497">
        <v>36142.7</v>
      </c>
      <c r="E145" s="497">
        <v>35530.6</v>
      </c>
      <c r="F145" s="497">
        <v>8523.7</v>
      </c>
    </row>
    <row r="146" spans="1:6" ht="18" customHeight="1">
      <c r="A146" s="284">
        <v>3</v>
      </c>
      <c r="B146" s="500" t="s">
        <v>960</v>
      </c>
      <c r="C146" s="501"/>
      <c r="D146" s="497">
        <v>93772.9</v>
      </c>
      <c r="E146" s="497">
        <v>77822.1</v>
      </c>
      <c r="F146" s="497">
        <v>84539.5</v>
      </c>
    </row>
    <row r="147" spans="1:6" ht="24.75" customHeight="1">
      <c r="A147" s="284">
        <v>4</v>
      </c>
      <c r="B147" s="500" t="s">
        <v>961</v>
      </c>
      <c r="C147" s="501"/>
      <c r="D147" s="497">
        <v>27748.4</v>
      </c>
      <c r="E147" s="497">
        <v>32537.3</v>
      </c>
      <c r="F147" s="497">
        <v>4429.5</v>
      </c>
    </row>
    <row r="148" spans="1:6" ht="21.75" customHeight="1">
      <c r="A148" s="284">
        <v>5</v>
      </c>
      <c r="B148" s="500" t="s">
        <v>962</v>
      </c>
      <c r="C148" s="501"/>
      <c r="D148" s="498">
        <v>14792</v>
      </c>
      <c r="E148" s="498">
        <v>15521</v>
      </c>
      <c r="F148" s="497">
        <v>2833.7</v>
      </c>
    </row>
    <row r="149" spans="3:6" ht="12.75">
      <c r="C149" s="283"/>
      <c r="D149" s="283"/>
      <c r="E149" s="283"/>
      <c r="F149" s="283"/>
    </row>
    <row r="150" spans="3:6" ht="12.75">
      <c r="C150" s="283"/>
      <c r="D150" s="283"/>
      <c r="E150" s="283"/>
      <c r="F150" s="283"/>
    </row>
    <row r="151" spans="3:6" ht="12.75">
      <c r="C151" s="283"/>
      <c r="D151" s="283"/>
      <c r="E151" s="283"/>
      <c r="F151" s="283"/>
    </row>
    <row r="152" spans="3:6" ht="12.75">
      <c r="C152" s="283"/>
      <c r="D152" s="283"/>
      <c r="E152" s="283"/>
      <c r="F152" s="283"/>
    </row>
    <row r="153" spans="3:6" ht="12.75">
      <c r="C153" s="283"/>
      <c r="D153" s="283"/>
      <c r="E153" s="283"/>
      <c r="F153" s="283"/>
    </row>
    <row r="154" spans="3:6" ht="12.75">
      <c r="C154" s="283"/>
      <c r="D154" s="283"/>
      <c r="E154" s="283"/>
      <c r="F154" s="283"/>
    </row>
    <row r="155" spans="3:6" ht="12.75">
      <c r="C155" s="283"/>
      <c r="D155" s="283"/>
      <c r="E155" s="283"/>
      <c r="F155" s="283"/>
    </row>
    <row r="156" spans="3:6" ht="12.75">
      <c r="C156" s="283"/>
      <c r="D156" s="283"/>
      <c r="E156" s="283"/>
      <c r="F156" s="283"/>
    </row>
    <row r="157" spans="3:6" ht="12.75">
      <c r="C157" s="283"/>
      <c r="D157" s="283"/>
      <c r="E157" s="283"/>
      <c r="F157" s="283"/>
    </row>
    <row r="158" spans="3:6" ht="12.75">
      <c r="C158" s="283"/>
      <c r="D158" s="283"/>
      <c r="E158" s="283"/>
      <c r="F158" s="283"/>
    </row>
    <row r="159" spans="3:6" ht="12.75">
      <c r="C159" s="283"/>
      <c r="D159" s="283"/>
      <c r="E159" s="283"/>
      <c r="F159" s="283"/>
    </row>
    <row r="160" spans="3:6" ht="12.75">
      <c r="C160" s="283"/>
      <c r="D160" s="283"/>
      <c r="E160" s="283"/>
      <c r="F160" s="283"/>
    </row>
    <row r="161" spans="3:6" ht="12.75">
      <c r="C161" s="283"/>
      <c r="D161" s="283"/>
      <c r="E161" s="283"/>
      <c r="F161" s="283"/>
    </row>
    <row r="162" spans="3:6" ht="12.75">
      <c r="C162" s="283"/>
      <c r="D162" s="283"/>
      <c r="E162" s="283"/>
      <c r="F162" s="283"/>
    </row>
    <row r="163" spans="3:6" ht="12.75">
      <c r="C163" s="283"/>
      <c r="D163" s="283"/>
      <c r="E163" s="283"/>
      <c r="F163" s="283"/>
    </row>
    <row r="164" spans="3:6" ht="12.75">
      <c r="C164" s="283"/>
      <c r="D164" s="283"/>
      <c r="E164" s="283"/>
      <c r="F164" s="283"/>
    </row>
    <row r="165" spans="3:6" ht="12.75">
      <c r="C165" s="283"/>
      <c r="D165" s="283"/>
      <c r="E165" s="283"/>
      <c r="F165" s="283"/>
    </row>
    <row r="166" spans="3:6" ht="12.75">
      <c r="C166" s="283"/>
      <c r="D166" s="283"/>
      <c r="E166" s="283"/>
      <c r="F166" s="283"/>
    </row>
    <row r="167" spans="3:6" ht="12.75">
      <c r="C167" s="283"/>
      <c r="D167" s="283"/>
      <c r="E167" s="283"/>
      <c r="F167" s="283"/>
    </row>
    <row r="168" spans="3:6" ht="12.75">
      <c r="C168" s="283"/>
      <c r="D168" s="283"/>
      <c r="E168" s="283"/>
      <c r="F168" s="283"/>
    </row>
    <row r="169" spans="3:6" ht="12.75">
      <c r="C169" s="283"/>
      <c r="D169" s="283"/>
      <c r="E169" s="283"/>
      <c r="F169" s="283"/>
    </row>
    <row r="170" spans="3:6" ht="12.75">
      <c r="C170" s="283"/>
      <c r="D170" s="283"/>
      <c r="E170" s="283"/>
      <c r="F170" s="283"/>
    </row>
    <row r="171" spans="3:6" ht="12.75">
      <c r="C171" s="283"/>
      <c r="D171" s="283"/>
      <c r="E171" s="283"/>
      <c r="F171" s="283"/>
    </row>
    <row r="172" spans="3:6" ht="12.75">
      <c r="C172" s="283"/>
      <c r="D172" s="283"/>
      <c r="E172" s="283"/>
      <c r="F172" s="283"/>
    </row>
    <row r="173" spans="3:6" ht="12.75">
      <c r="C173" s="283"/>
      <c r="D173" s="283"/>
      <c r="E173" s="283"/>
      <c r="F173" s="283"/>
    </row>
    <row r="174" spans="3:6" ht="12.75">
      <c r="C174" s="283"/>
      <c r="D174" s="283"/>
      <c r="E174" s="283"/>
      <c r="F174" s="283"/>
    </row>
    <row r="175" spans="3:6" ht="12.75">
      <c r="C175" s="283"/>
      <c r="D175" s="283"/>
      <c r="E175" s="283"/>
      <c r="F175" s="283"/>
    </row>
    <row r="176" spans="3:6" ht="12.75">
      <c r="C176" s="283"/>
      <c r="D176" s="283"/>
      <c r="E176" s="283"/>
      <c r="F176" s="283"/>
    </row>
    <row r="177" spans="3:6" ht="12.75">
      <c r="C177" s="283"/>
      <c r="D177" s="283"/>
      <c r="E177" s="283"/>
      <c r="F177" s="283"/>
    </row>
    <row r="178" spans="3:6" ht="12.75">
      <c r="C178" s="283"/>
      <c r="D178" s="283"/>
      <c r="E178" s="283"/>
      <c r="F178" s="283"/>
    </row>
    <row r="179" spans="3:6" ht="12.75">
      <c r="C179" s="283"/>
      <c r="D179" s="283"/>
      <c r="E179" s="283"/>
      <c r="F179" s="283"/>
    </row>
    <row r="180" spans="3:6" ht="12.75">
      <c r="C180" s="283"/>
      <c r="D180" s="283"/>
      <c r="E180" s="283"/>
      <c r="F180" s="283"/>
    </row>
    <row r="181" spans="3:6" ht="12.75">
      <c r="C181" s="283"/>
      <c r="D181" s="283"/>
      <c r="E181" s="283"/>
      <c r="F181" s="283"/>
    </row>
    <row r="182" spans="3:6" ht="12.75">
      <c r="C182" s="283"/>
      <c r="D182" s="283"/>
      <c r="E182" s="283"/>
      <c r="F182" s="283"/>
    </row>
    <row r="183" spans="3:6" ht="12.75">
      <c r="C183" s="283"/>
      <c r="D183" s="283"/>
      <c r="E183" s="283"/>
      <c r="F183" s="283"/>
    </row>
    <row r="184" spans="3:6" ht="12.75">
      <c r="C184" s="283"/>
      <c r="D184" s="283"/>
      <c r="E184" s="283"/>
      <c r="F184" s="283"/>
    </row>
    <row r="185" spans="3:6" ht="12.75">
      <c r="C185" s="283"/>
      <c r="D185" s="283"/>
      <c r="E185" s="283"/>
      <c r="F185" s="283"/>
    </row>
    <row r="186" spans="3:6" ht="12.75">
      <c r="C186" s="283"/>
      <c r="D186" s="283"/>
      <c r="E186" s="283"/>
      <c r="F186" s="283"/>
    </row>
    <row r="187" spans="3:6" ht="12.75">
      <c r="C187" s="283"/>
      <c r="D187" s="283"/>
      <c r="E187" s="283"/>
      <c r="F187" s="283"/>
    </row>
    <row r="188" spans="3:6" ht="12.75">
      <c r="C188" s="283"/>
      <c r="D188" s="283"/>
      <c r="E188" s="283"/>
      <c r="F188" s="283"/>
    </row>
    <row r="189" spans="3:6" ht="12.75">
      <c r="C189" s="283"/>
      <c r="D189" s="283"/>
      <c r="E189" s="283"/>
      <c r="F189" s="283"/>
    </row>
    <row r="190" spans="3:6" ht="12.75">
      <c r="C190" s="283"/>
      <c r="D190" s="283"/>
      <c r="E190" s="283"/>
      <c r="F190" s="283"/>
    </row>
    <row r="191" spans="3:6" ht="12.75">
      <c r="C191" s="283"/>
      <c r="D191" s="283"/>
      <c r="E191" s="283"/>
      <c r="F191" s="283"/>
    </row>
    <row r="192" spans="3:6" ht="12.75">
      <c r="C192" s="283"/>
      <c r="D192" s="283"/>
      <c r="E192" s="283"/>
      <c r="F192" s="283"/>
    </row>
    <row r="193" spans="3:6" ht="12.75">
      <c r="C193" s="283"/>
      <c r="D193" s="283"/>
      <c r="E193" s="283"/>
      <c r="F193" s="283"/>
    </row>
    <row r="194" spans="3:6" ht="12.75">
      <c r="C194" s="283"/>
      <c r="D194" s="283"/>
      <c r="E194" s="283"/>
      <c r="F194" s="283"/>
    </row>
    <row r="195" spans="3:6" ht="12.75">
      <c r="C195" s="283"/>
      <c r="D195" s="283"/>
      <c r="E195" s="283"/>
      <c r="F195" s="283"/>
    </row>
    <row r="196" spans="3:6" ht="12.75">
      <c r="C196" s="283"/>
      <c r="D196" s="283"/>
      <c r="E196" s="283"/>
      <c r="F196" s="283"/>
    </row>
    <row r="197" spans="3:6" ht="12.75">
      <c r="C197" s="283"/>
      <c r="D197" s="283"/>
      <c r="E197" s="283"/>
      <c r="F197" s="283"/>
    </row>
    <row r="198" spans="3:6" ht="12.75">
      <c r="C198" s="283"/>
      <c r="D198" s="283"/>
      <c r="E198" s="283"/>
      <c r="F198" s="283"/>
    </row>
    <row r="199" spans="3:6" ht="12.75">
      <c r="C199" s="283"/>
      <c r="D199" s="283"/>
      <c r="E199" s="283"/>
      <c r="F199" s="283"/>
    </row>
    <row r="200" spans="3:6" ht="12.75">
      <c r="C200" s="283"/>
      <c r="D200" s="283"/>
      <c r="E200" s="283"/>
      <c r="F200" s="283"/>
    </row>
    <row r="201" spans="3:6" ht="12.75">
      <c r="C201" s="283"/>
      <c r="D201" s="283"/>
      <c r="E201" s="283"/>
      <c r="F201" s="283"/>
    </row>
    <row r="202" spans="3:6" ht="12.75">
      <c r="C202" s="283"/>
      <c r="D202" s="283"/>
      <c r="E202" s="283"/>
      <c r="F202" s="283"/>
    </row>
    <row r="203" spans="3:6" ht="12.75">
      <c r="C203" s="283"/>
      <c r="D203" s="283"/>
      <c r="E203" s="283"/>
      <c r="F203" s="283"/>
    </row>
    <row r="204" spans="3:6" ht="12.75">
      <c r="C204" s="283"/>
      <c r="D204" s="283"/>
      <c r="E204" s="283"/>
      <c r="F204" s="283"/>
    </row>
    <row r="205" spans="3:6" ht="12.75">
      <c r="C205" s="283"/>
      <c r="D205" s="283"/>
      <c r="E205" s="283"/>
      <c r="F205" s="283"/>
    </row>
    <row r="206" spans="3:6" ht="12.75">
      <c r="C206" s="283"/>
      <c r="D206" s="283"/>
      <c r="E206" s="283"/>
      <c r="F206" s="283"/>
    </row>
    <row r="207" spans="3:6" ht="12.75">
      <c r="C207" s="283"/>
      <c r="D207" s="283"/>
      <c r="E207" s="283"/>
      <c r="F207" s="283"/>
    </row>
    <row r="208" spans="3:6" ht="12.75">
      <c r="C208" s="283"/>
      <c r="D208" s="283"/>
      <c r="E208" s="283"/>
      <c r="F208" s="283"/>
    </row>
    <row r="209" spans="3:6" ht="12.75">
      <c r="C209" s="283"/>
      <c r="D209" s="283"/>
      <c r="E209" s="283"/>
      <c r="F209" s="283"/>
    </row>
    <row r="210" spans="3:6" ht="12.75">
      <c r="C210" s="283"/>
      <c r="D210" s="283"/>
      <c r="E210" s="283"/>
      <c r="F210" s="283"/>
    </row>
    <row r="211" spans="3:6" ht="12.75">
      <c r="C211" s="283"/>
      <c r="D211" s="283"/>
      <c r="E211" s="283"/>
      <c r="F211" s="283"/>
    </row>
    <row r="212" spans="3:6" ht="12.75">
      <c r="C212" s="283"/>
      <c r="D212" s="283"/>
      <c r="E212" s="283"/>
      <c r="F212" s="283"/>
    </row>
    <row r="213" spans="3:6" ht="12.75">
      <c r="C213" s="283"/>
      <c r="D213" s="283"/>
      <c r="E213" s="283"/>
      <c r="F213" s="283"/>
    </row>
    <row r="214" spans="3:6" ht="12.75">
      <c r="C214" s="283"/>
      <c r="D214" s="283"/>
      <c r="E214" s="283"/>
      <c r="F214" s="283"/>
    </row>
    <row r="215" spans="3:6" ht="12.75">
      <c r="C215" s="283"/>
      <c r="D215" s="283"/>
      <c r="E215" s="283"/>
      <c r="F215" s="283"/>
    </row>
    <row r="216" spans="3:6" ht="12.75">
      <c r="C216" s="283"/>
      <c r="D216" s="283"/>
      <c r="E216" s="283"/>
      <c r="F216" s="283"/>
    </row>
    <row r="217" spans="3:6" ht="12.75">
      <c r="C217" s="283"/>
      <c r="D217" s="283"/>
      <c r="E217" s="283"/>
      <c r="F217" s="283"/>
    </row>
    <row r="218" spans="3:6" ht="12.75">
      <c r="C218" s="283"/>
      <c r="D218" s="283"/>
      <c r="E218" s="283"/>
      <c r="F218" s="283"/>
    </row>
    <row r="219" spans="3:6" ht="12.75">
      <c r="C219" s="283"/>
      <c r="D219" s="283"/>
      <c r="E219" s="283"/>
      <c r="F219" s="283"/>
    </row>
    <row r="220" spans="3:6" ht="12.75">
      <c r="C220" s="283"/>
      <c r="D220" s="283"/>
      <c r="E220" s="283"/>
      <c r="F220" s="283"/>
    </row>
    <row r="221" spans="3:6" ht="12.75">
      <c r="C221" s="283"/>
      <c r="D221" s="283"/>
      <c r="E221" s="283"/>
      <c r="F221" s="283"/>
    </row>
    <row r="222" spans="3:6" ht="12.75">
      <c r="C222" s="283"/>
      <c r="D222" s="283"/>
      <c r="E222" s="283"/>
      <c r="F222" s="283"/>
    </row>
    <row r="223" spans="3:6" ht="12.75">
      <c r="C223" s="283"/>
      <c r="D223" s="283"/>
      <c r="E223" s="283"/>
      <c r="F223" s="283"/>
    </row>
    <row r="224" spans="3:6" ht="12.75">
      <c r="C224" s="283"/>
      <c r="D224" s="283"/>
      <c r="E224" s="283"/>
      <c r="F224" s="283"/>
    </row>
    <row r="225" spans="3:6" ht="12.75">
      <c r="C225" s="283"/>
      <c r="D225" s="283"/>
      <c r="E225" s="283"/>
      <c r="F225" s="283"/>
    </row>
    <row r="226" spans="3:6" ht="12.75">
      <c r="C226" s="283"/>
      <c r="D226" s="283"/>
      <c r="E226" s="283"/>
      <c r="F226" s="283"/>
    </row>
    <row r="227" spans="3:6" ht="12.75">
      <c r="C227" s="283"/>
      <c r="D227" s="283"/>
      <c r="E227" s="283"/>
      <c r="F227" s="283"/>
    </row>
    <row r="228" spans="3:6" ht="12.75">
      <c r="C228" s="283"/>
      <c r="D228" s="283"/>
      <c r="E228" s="283"/>
      <c r="F228" s="283"/>
    </row>
    <row r="229" spans="3:6" ht="12.75">
      <c r="C229" s="283"/>
      <c r="D229" s="283"/>
      <c r="E229" s="283"/>
      <c r="F229" s="283"/>
    </row>
    <row r="230" spans="3:6" ht="12.75">
      <c r="C230" s="283"/>
      <c r="D230" s="283"/>
      <c r="E230" s="283"/>
      <c r="F230" s="283"/>
    </row>
    <row r="231" spans="3:6" ht="12.75">
      <c r="C231" s="283"/>
      <c r="D231" s="283"/>
      <c r="E231" s="283"/>
      <c r="F231" s="283"/>
    </row>
    <row r="232" spans="3:6" ht="12.75">
      <c r="C232" s="283"/>
      <c r="D232" s="283"/>
      <c r="E232" s="283"/>
      <c r="F232" s="283"/>
    </row>
    <row r="233" spans="3:6" ht="12.75">
      <c r="C233" s="283"/>
      <c r="D233" s="283"/>
      <c r="E233" s="283"/>
      <c r="F233" s="283"/>
    </row>
    <row r="234" spans="3:6" ht="12.75">
      <c r="C234" s="283"/>
      <c r="D234" s="283"/>
      <c r="E234" s="283"/>
      <c r="F234" s="283"/>
    </row>
    <row r="235" spans="3:6" ht="12.75">
      <c r="C235" s="283"/>
      <c r="D235" s="283"/>
      <c r="E235" s="283"/>
      <c r="F235" s="283"/>
    </row>
    <row r="236" spans="3:6" ht="12.75">
      <c r="C236" s="283"/>
      <c r="D236" s="283"/>
      <c r="E236" s="283"/>
      <c r="F236" s="283"/>
    </row>
    <row r="237" spans="3:6" ht="12.75">
      <c r="C237" s="283"/>
      <c r="D237" s="283"/>
      <c r="E237" s="283"/>
      <c r="F237" s="283"/>
    </row>
    <row r="238" spans="3:6" ht="12.75">
      <c r="C238" s="283"/>
      <c r="D238" s="283"/>
      <c r="E238" s="283"/>
      <c r="F238" s="283"/>
    </row>
    <row r="239" spans="3:6" ht="12.75">
      <c r="C239" s="283"/>
      <c r="D239" s="283"/>
      <c r="E239" s="283"/>
      <c r="F239" s="283"/>
    </row>
    <row r="240" spans="3:6" ht="12.75">
      <c r="C240" s="283"/>
      <c r="D240" s="283"/>
      <c r="E240" s="283"/>
      <c r="F240" s="283"/>
    </row>
    <row r="241" spans="3:6" ht="12.75">
      <c r="C241" s="283"/>
      <c r="D241" s="283"/>
      <c r="E241" s="283"/>
      <c r="F241" s="283"/>
    </row>
    <row r="242" spans="3:6" ht="12.75">
      <c r="C242" s="283"/>
      <c r="D242" s="283"/>
      <c r="E242" s="283"/>
      <c r="F242" s="283"/>
    </row>
    <row r="243" spans="3:6" ht="12.75">
      <c r="C243" s="283"/>
      <c r="D243" s="283"/>
      <c r="E243" s="283"/>
      <c r="F243" s="283"/>
    </row>
    <row r="244" spans="3:6" ht="12.75">
      <c r="C244" s="283"/>
      <c r="D244" s="283"/>
      <c r="E244" s="283"/>
      <c r="F244" s="283"/>
    </row>
    <row r="245" spans="3:6" ht="12.75">
      <c r="C245" s="283"/>
      <c r="D245" s="283"/>
      <c r="E245" s="283"/>
      <c r="F245" s="283"/>
    </row>
    <row r="246" spans="3:6" ht="12.75">
      <c r="C246" s="283"/>
      <c r="D246" s="283"/>
      <c r="E246" s="283"/>
      <c r="F246" s="283"/>
    </row>
    <row r="247" spans="3:6" ht="12.75">
      <c r="C247" s="283"/>
      <c r="D247" s="283"/>
      <c r="E247" s="283"/>
      <c r="F247" s="283"/>
    </row>
    <row r="248" spans="3:6" ht="12.75">
      <c r="C248" s="283"/>
      <c r="D248" s="283"/>
      <c r="E248" s="283"/>
      <c r="F248" s="283"/>
    </row>
    <row r="249" spans="3:6" ht="12.75">
      <c r="C249" s="283"/>
      <c r="D249" s="283"/>
      <c r="E249" s="283"/>
      <c r="F249" s="283"/>
    </row>
    <row r="250" spans="3:6" ht="12.75">
      <c r="C250" s="283"/>
      <c r="D250" s="283"/>
      <c r="E250" s="283"/>
      <c r="F250" s="283"/>
    </row>
    <row r="251" spans="3:6" ht="12.75">
      <c r="C251" s="283"/>
      <c r="D251" s="283"/>
      <c r="E251" s="283"/>
      <c r="F251" s="283"/>
    </row>
    <row r="252" spans="3:6" ht="12.75">
      <c r="C252" s="283"/>
      <c r="D252" s="283"/>
      <c r="E252" s="283"/>
      <c r="F252" s="283"/>
    </row>
    <row r="253" spans="3:6" ht="12.75">
      <c r="C253" s="283"/>
      <c r="D253" s="283"/>
      <c r="E253" s="283"/>
      <c r="F253" s="283"/>
    </row>
    <row r="254" spans="3:6" ht="12.75">
      <c r="C254" s="283"/>
      <c r="D254" s="283"/>
      <c r="E254" s="283"/>
      <c r="F254" s="283"/>
    </row>
    <row r="255" spans="3:6" ht="12.75">
      <c r="C255" s="283"/>
      <c r="D255" s="283"/>
      <c r="E255" s="283"/>
      <c r="F255" s="283"/>
    </row>
    <row r="256" spans="3:6" ht="12.75">
      <c r="C256" s="283"/>
      <c r="D256" s="283"/>
      <c r="E256" s="283"/>
      <c r="F256" s="283"/>
    </row>
    <row r="257" spans="3:6" ht="12.75">
      <c r="C257" s="283"/>
      <c r="D257" s="283"/>
      <c r="E257" s="283"/>
      <c r="F257" s="283"/>
    </row>
    <row r="258" spans="3:6" ht="12.75">
      <c r="C258" s="283"/>
      <c r="D258" s="283"/>
      <c r="E258" s="283"/>
      <c r="F258" s="283"/>
    </row>
    <row r="259" spans="3:6" ht="12.75">
      <c r="C259" s="283"/>
      <c r="D259" s="283"/>
      <c r="E259" s="283"/>
      <c r="F259" s="283"/>
    </row>
    <row r="260" spans="3:6" ht="12.75">
      <c r="C260" s="283"/>
      <c r="D260" s="283"/>
      <c r="E260" s="283"/>
      <c r="F260" s="283"/>
    </row>
    <row r="261" spans="3:6" ht="12.75">
      <c r="C261" s="283"/>
      <c r="D261" s="283"/>
      <c r="E261" s="283"/>
      <c r="F261" s="283"/>
    </row>
    <row r="262" spans="3:6" ht="12.75">
      <c r="C262" s="283"/>
      <c r="D262" s="283"/>
      <c r="E262" s="283"/>
      <c r="F262" s="283"/>
    </row>
    <row r="263" spans="3:6" ht="12.75">
      <c r="C263" s="283"/>
      <c r="D263" s="283"/>
      <c r="E263" s="283"/>
      <c r="F263" s="283"/>
    </row>
    <row r="264" spans="3:6" ht="12.75">
      <c r="C264" s="283"/>
      <c r="D264" s="283"/>
      <c r="E264" s="283"/>
      <c r="F264" s="283"/>
    </row>
    <row r="265" spans="3:6" ht="12.75">
      <c r="C265" s="283"/>
      <c r="D265" s="283"/>
      <c r="E265" s="283"/>
      <c r="F265" s="283"/>
    </row>
    <row r="266" spans="3:6" ht="12.75">
      <c r="C266" s="283"/>
      <c r="D266" s="283"/>
      <c r="E266" s="283"/>
      <c r="F266" s="283"/>
    </row>
    <row r="267" spans="3:6" ht="12.75">
      <c r="C267" s="283"/>
      <c r="D267" s="283"/>
      <c r="E267" s="283"/>
      <c r="F267" s="283"/>
    </row>
    <row r="268" spans="3:6" ht="12.75">
      <c r="C268" s="283"/>
      <c r="D268" s="283"/>
      <c r="E268" s="283"/>
      <c r="F268" s="283"/>
    </row>
    <row r="269" spans="3:6" ht="12.75">
      <c r="C269" s="283"/>
      <c r="D269" s="283"/>
      <c r="E269" s="283"/>
      <c r="F269" s="283"/>
    </row>
    <row r="270" spans="3:6" ht="12.75">
      <c r="C270" s="283"/>
      <c r="D270" s="283"/>
      <c r="E270" s="283"/>
      <c r="F270" s="283"/>
    </row>
    <row r="271" spans="3:6" ht="12.75">
      <c r="C271" s="283"/>
      <c r="D271" s="283"/>
      <c r="E271" s="283"/>
      <c r="F271" s="283"/>
    </row>
    <row r="272" spans="3:6" ht="12.75">
      <c r="C272" s="283"/>
      <c r="D272" s="283"/>
      <c r="E272" s="283"/>
      <c r="F272" s="283"/>
    </row>
    <row r="273" spans="3:6" ht="12.75">
      <c r="C273" s="283"/>
      <c r="D273" s="283"/>
      <c r="E273" s="283"/>
      <c r="F273" s="283"/>
    </row>
    <row r="274" spans="3:6" ht="12.75">
      <c r="C274" s="283"/>
      <c r="D274" s="283"/>
      <c r="E274" s="283"/>
      <c r="F274" s="283"/>
    </row>
    <row r="275" spans="3:6" ht="12.75">
      <c r="C275" s="283"/>
      <c r="D275" s="283"/>
      <c r="E275" s="283"/>
      <c r="F275" s="283"/>
    </row>
    <row r="276" spans="3:6" ht="12.75">
      <c r="C276" s="283"/>
      <c r="D276" s="283"/>
      <c r="E276" s="283"/>
      <c r="F276" s="283"/>
    </row>
    <row r="277" spans="3:6" ht="12.75">
      <c r="C277" s="283"/>
      <c r="D277" s="283"/>
      <c r="E277" s="283"/>
      <c r="F277" s="283"/>
    </row>
    <row r="278" spans="3:6" ht="12.75">
      <c r="C278" s="283"/>
      <c r="D278" s="283"/>
      <c r="E278" s="283"/>
      <c r="F278" s="283"/>
    </row>
    <row r="279" spans="3:6" ht="12.75">
      <c r="C279" s="283"/>
      <c r="D279" s="283"/>
      <c r="E279" s="283"/>
      <c r="F279" s="283"/>
    </row>
    <row r="280" spans="3:6" ht="12.75">
      <c r="C280" s="283"/>
      <c r="D280" s="283"/>
      <c r="E280" s="283"/>
      <c r="F280" s="283"/>
    </row>
    <row r="281" spans="3:6" ht="12.75">
      <c r="C281" s="283"/>
      <c r="D281" s="283"/>
      <c r="E281" s="283"/>
      <c r="F281" s="283"/>
    </row>
    <row r="282" spans="3:6" ht="12.75">
      <c r="C282" s="283"/>
      <c r="D282" s="283"/>
      <c r="E282" s="283"/>
      <c r="F282" s="283"/>
    </row>
    <row r="283" spans="3:6" ht="12.75">
      <c r="C283" s="283"/>
      <c r="D283" s="283"/>
      <c r="E283" s="283"/>
      <c r="F283" s="283"/>
    </row>
    <row r="284" spans="3:6" ht="12.75">
      <c r="C284" s="283"/>
      <c r="D284" s="283"/>
      <c r="E284" s="283"/>
      <c r="F284" s="283"/>
    </row>
    <row r="285" spans="3:6" ht="12.75">
      <c r="C285" s="283"/>
      <c r="D285" s="283"/>
      <c r="E285" s="283"/>
      <c r="F285" s="283"/>
    </row>
    <row r="286" spans="3:6" ht="12.75">
      <c r="C286" s="283"/>
      <c r="D286" s="283"/>
      <c r="E286" s="283"/>
      <c r="F286" s="283"/>
    </row>
    <row r="287" spans="3:6" ht="12.75">
      <c r="C287" s="283"/>
      <c r="D287" s="283"/>
      <c r="E287" s="283"/>
      <c r="F287" s="283"/>
    </row>
    <row r="288" spans="3:6" ht="12.75">
      <c r="C288" s="283"/>
      <c r="D288" s="283"/>
      <c r="E288" s="283"/>
      <c r="F288" s="283"/>
    </row>
    <row r="289" spans="3:6" ht="12.75">
      <c r="C289" s="283"/>
      <c r="D289" s="283"/>
      <c r="E289" s="283"/>
      <c r="F289" s="283"/>
    </row>
    <row r="290" spans="3:6" ht="12.75">
      <c r="C290" s="283"/>
      <c r="D290" s="283"/>
      <c r="E290" s="283"/>
      <c r="F290" s="283"/>
    </row>
    <row r="291" spans="3:6" ht="12.75">
      <c r="C291" s="283"/>
      <c r="D291" s="283"/>
      <c r="E291" s="283"/>
      <c r="F291" s="283"/>
    </row>
    <row r="292" spans="3:6" ht="12.75">
      <c r="C292" s="283"/>
      <c r="D292" s="283"/>
      <c r="E292" s="283"/>
      <c r="F292" s="283"/>
    </row>
    <row r="293" spans="3:6" ht="12.75">
      <c r="C293" s="283"/>
      <c r="D293" s="283"/>
      <c r="E293" s="283"/>
      <c r="F293" s="283"/>
    </row>
    <row r="294" spans="3:6" ht="12.75">
      <c r="C294" s="283"/>
      <c r="D294" s="283"/>
      <c r="E294" s="283"/>
      <c r="F294" s="283"/>
    </row>
    <row r="295" spans="3:6" ht="12.75">
      <c r="C295" s="283"/>
      <c r="D295" s="283"/>
      <c r="E295" s="283"/>
      <c r="F295" s="283"/>
    </row>
    <row r="296" spans="3:6" ht="12.75">
      <c r="C296" s="283"/>
      <c r="D296" s="283"/>
      <c r="E296" s="283"/>
      <c r="F296" s="283"/>
    </row>
    <row r="297" spans="3:6" ht="12.75">
      <c r="C297" s="283"/>
      <c r="D297" s="283"/>
      <c r="E297" s="283"/>
      <c r="F297" s="283"/>
    </row>
    <row r="298" spans="3:6" ht="12.75">
      <c r="C298" s="283"/>
      <c r="D298" s="283"/>
      <c r="E298" s="283"/>
      <c r="F298" s="283"/>
    </row>
    <row r="299" spans="3:6" ht="12.75">
      <c r="C299" s="283"/>
      <c r="D299" s="283"/>
      <c r="E299" s="283"/>
      <c r="F299" s="283"/>
    </row>
    <row r="300" spans="3:6" ht="12.75">
      <c r="C300" s="283"/>
      <c r="D300" s="283"/>
      <c r="E300" s="283"/>
      <c r="F300" s="283"/>
    </row>
    <row r="301" spans="3:6" ht="12.75">
      <c r="C301" s="283"/>
      <c r="D301" s="283"/>
      <c r="E301" s="283"/>
      <c r="F301" s="283"/>
    </row>
    <row r="302" spans="3:6" ht="12.75">
      <c r="C302" s="283"/>
      <c r="D302" s="283"/>
      <c r="E302" s="283"/>
      <c r="F302" s="283"/>
    </row>
    <row r="303" spans="3:6" ht="12.75">
      <c r="C303" s="283"/>
      <c r="D303" s="283"/>
      <c r="E303" s="283"/>
      <c r="F303" s="283"/>
    </row>
    <row r="304" spans="3:6" ht="12.75">
      <c r="C304" s="283"/>
      <c r="D304" s="283"/>
      <c r="E304" s="283"/>
      <c r="F304" s="283"/>
    </row>
    <row r="305" spans="3:6" ht="12.75">
      <c r="C305" s="283"/>
      <c r="D305" s="283"/>
      <c r="E305" s="283"/>
      <c r="F305" s="283"/>
    </row>
    <row r="306" spans="3:6" ht="12.75">
      <c r="C306" s="283"/>
      <c r="D306" s="283"/>
      <c r="E306" s="283"/>
      <c r="F306" s="283"/>
    </row>
    <row r="307" spans="3:6" ht="12.75">
      <c r="C307" s="283"/>
      <c r="D307" s="283"/>
      <c r="E307" s="283"/>
      <c r="F307" s="283"/>
    </row>
    <row r="308" spans="3:6" ht="12.75">
      <c r="C308" s="283"/>
      <c r="D308" s="283"/>
      <c r="E308" s="283"/>
      <c r="F308" s="283"/>
    </row>
    <row r="309" spans="3:6" ht="12.75">
      <c r="C309" s="283"/>
      <c r="D309" s="283"/>
      <c r="E309" s="283"/>
      <c r="F309" s="283"/>
    </row>
    <row r="310" spans="3:6" ht="12.75">
      <c r="C310" s="283"/>
      <c r="D310" s="283"/>
      <c r="E310" s="283"/>
      <c r="F310" s="283"/>
    </row>
    <row r="311" spans="3:6" ht="12.75">
      <c r="C311" s="283"/>
      <c r="D311" s="283"/>
      <c r="E311" s="283"/>
      <c r="F311" s="283"/>
    </row>
    <row r="312" spans="3:6" ht="12.75">
      <c r="C312" s="283"/>
      <c r="D312" s="283"/>
      <c r="E312" s="283"/>
      <c r="F312" s="283"/>
    </row>
    <row r="313" spans="3:6" ht="12.75">
      <c r="C313" s="283"/>
      <c r="D313" s="283"/>
      <c r="E313" s="283"/>
      <c r="F313" s="283"/>
    </row>
    <row r="314" spans="3:6" ht="12.75">
      <c r="C314" s="283"/>
      <c r="D314" s="283"/>
      <c r="E314" s="283"/>
      <c r="F314" s="283"/>
    </row>
    <row r="315" spans="3:6" ht="12.75">
      <c r="C315" s="283"/>
      <c r="D315" s="283"/>
      <c r="E315" s="283"/>
      <c r="F315" s="283"/>
    </row>
    <row r="316" spans="3:6" ht="12.75">
      <c r="C316" s="283"/>
      <c r="D316" s="283"/>
      <c r="E316" s="283"/>
      <c r="F316" s="283"/>
    </row>
    <row r="317" spans="3:6" ht="12.75">
      <c r="C317" s="283"/>
      <c r="D317" s="283"/>
      <c r="E317" s="283"/>
      <c r="F317" s="283"/>
    </row>
    <row r="318" spans="3:6" ht="12.75">
      <c r="C318" s="283"/>
      <c r="D318" s="283"/>
      <c r="E318" s="283"/>
      <c r="F318" s="283"/>
    </row>
    <row r="319" spans="3:6" ht="12.75">
      <c r="C319" s="283"/>
      <c r="D319" s="283"/>
      <c r="E319" s="283"/>
      <c r="F319" s="283"/>
    </row>
    <row r="320" spans="3:6" ht="12.75">
      <c r="C320" s="283"/>
      <c r="D320" s="283"/>
      <c r="E320" s="283"/>
      <c r="F320" s="283"/>
    </row>
    <row r="321" spans="3:6" ht="12.75">
      <c r="C321" s="283"/>
      <c r="D321" s="283"/>
      <c r="E321" s="283"/>
      <c r="F321" s="283"/>
    </row>
    <row r="322" spans="3:6" ht="12.75">
      <c r="C322" s="283"/>
      <c r="D322" s="283"/>
      <c r="E322" s="283"/>
      <c r="F322" s="283"/>
    </row>
    <row r="323" spans="3:6" ht="12.75">
      <c r="C323" s="283"/>
      <c r="D323" s="283"/>
      <c r="E323" s="283"/>
      <c r="F323" s="283"/>
    </row>
    <row r="324" spans="3:6" ht="12.75">
      <c r="C324" s="283"/>
      <c r="D324" s="283"/>
      <c r="E324" s="283"/>
      <c r="F324" s="283"/>
    </row>
    <row r="325" spans="3:6" ht="12.75">
      <c r="C325" s="283"/>
      <c r="D325" s="283"/>
      <c r="E325" s="283"/>
      <c r="F325" s="283"/>
    </row>
    <row r="326" spans="3:6" ht="12.75">
      <c r="C326" s="283"/>
      <c r="D326" s="283"/>
      <c r="E326" s="283"/>
      <c r="F326" s="283"/>
    </row>
    <row r="327" spans="3:6" ht="12.75">
      <c r="C327" s="283"/>
      <c r="D327" s="283"/>
      <c r="E327" s="283"/>
      <c r="F327" s="283"/>
    </row>
    <row r="328" spans="3:6" ht="12.75">
      <c r="C328" s="283"/>
      <c r="D328" s="283"/>
      <c r="E328" s="283"/>
      <c r="F328" s="283"/>
    </row>
    <row r="329" spans="3:6" ht="12.75">
      <c r="C329" s="283"/>
      <c r="D329" s="283"/>
      <c r="E329" s="283"/>
      <c r="F329" s="283"/>
    </row>
    <row r="330" spans="3:6" ht="12.75">
      <c r="C330" s="283"/>
      <c r="D330" s="283"/>
      <c r="E330" s="283"/>
      <c r="F330" s="283"/>
    </row>
    <row r="331" spans="3:6" ht="12.75">
      <c r="C331" s="283"/>
      <c r="D331" s="283"/>
      <c r="E331" s="283"/>
      <c r="F331" s="283"/>
    </row>
    <row r="332" spans="3:6" ht="12.75">
      <c r="C332" s="283"/>
      <c r="D332" s="283"/>
      <c r="E332" s="283"/>
      <c r="F332" s="283"/>
    </row>
    <row r="333" spans="3:6" ht="12.75">
      <c r="C333" s="283"/>
      <c r="D333" s="283"/>
      <c r="E333" s="283"/>
      <c r="F333" s="283"/>
    </row>
    <row r="334" spans="3:6" ht="12.75">
      <c r="C334" s="283"/>
      <c r="D334" s="283"/>
      <c r="E334" s="283"/>
      <c r="F334" s="283"/>
    </row>
    <row r="335" spans="3:6" ht="12.75">
      <c r="C335" s="283"/>
      <c r="D335" s="283"/>
      <c r="E335" s="283"/>
      <c r="F335" s="283"/>
    </row>
    <row r="336" spans="3:6" ht="12.75">
      <c r="C336" s="283"/>
      <c r="D336" s="283"/>
      <c r="E336" s="283"/>
      <c r="F336" s="283"/>
    </row>
    <row r="337" spans="3:6" ht="12.75">
      <c r="C337" s="283"/>
      <c r="D337" s="283"/>
      <c r="E337" s="283"/>
      <c r="F337" s="283"/>
    </row>
    <row r="338" spans="3:6" ht="12.75">
      <c r="C338" s="283"/>
      <c r="D338" s="283"/>
      <c r="E338" s="283"/>
      <c r="F338" s="283"/>
    </row>
    <row r="339" spans="3:6" ht="12.75">
      <c r="C339" s="283"/>
      <c r="D339" s="283"/>
      <c r="E339" s="283"/>
      <c r="F339" s="283"/>
    </row>
    <row r="340" spans="3:6" ht="12.75">
      <c r="C340" s="283"/>
      <c r="D340" s="283"/>
      <c r="E340" s="283"/>
      <c r="F340" s="283"/>
    </row>
    <row r="341" spans="3:6" ht="12.75">
      <c r="C341" s="283"/>
      <c r="D341" s="283"/>
      <c r="E341" s="283"/>
      <c r="F341" s="283"/>
    </row>
    <row r="342" spans="3:6" ht="12.75">
      <c r="C342" s="283"/>
      <c r="D342" s="283"/>
      <c r="E342" s="283"/>
      <c r="F342" s="283"/>
    </row>
    <row r="343" spans="3:6" ht="12.75">
      <c r="C343" s="283"/>
      <c r="D343" s="283"/>
      <c r="E343" s="283"/>
      <c r="F343" s="283"/>
    </row>
    <row r="344" spans="3:6" ht="12.75">
      <c r="C344" s="283"/>
      <c r="D344" s="283"/>
      <c r="E344" s="283"/>
      <c r="F344" s="283"/>
    </row>
    <row r="345" spans="3:6" ht="12.75">
      <c r="C345" s="283"/>
      <c r="D345" s="283"/>
      <c r="E345" s="283"/>
      <c r="F345" s="283"/>
    </row>
    <row r="346" spans="3:6" ht="12.75">
      <c r="C346" s="283"/>
      <c r="D346" s="283"/>
      <c r="E346" s="283"/>
      <c r="F346" s="283"/>
    </row>
    <row r="347" spans="3:6" ht="12.75">
      <c r="C347" s="283"/>
      <c r="D347" s="283"/>
      <c r="E347" s="283"/>
      <c r="F347" s="283"/>
    </row>
    <row r="348" spans="3:6" ht="12.75">
      <c r="C348" s="283"/>
      <c r="D348" s="283"/>
      <c r="E348" s="283"/>
      <c r="F348" s="283"/>
    </row>
    <row r="349" spans="3:6" ht="12.75">
      <c r="C349" s="283"/>
      <c r="D349" s="283"/>
      <c r="E349" s="283"/>
      <c r="F349" s="283"/>
    </row>
    <row r="350" spans="3:6" ht="12.75">
      <c r="C350" s="283"/>
      <c r="D350" s="283"/>
      <c r="E350" s="283"/>
      <c r="F350" s="283"/>
    </row>
    <row r="351" spans="3:6" ht="12.75">
      <c r="C351" s="283"/>
      <c r="D351" s="283"/>
      <c r="E351" s="283"/>
      <c r="F351" s="283"/>
    </row>
    <row r="352" spans="3:6" ht="12.75">
      <c r="C352" s="283"/>
      <c r="D352" s="283"/>
      <c r="E352" s="283"/>
      <c r="F352" s="283"/>
    </row>
    <row r="353" spans="3:6" ht="12.75">
      <c r="C353" s="283"/>
      <c r="D353" s="283"/>
      <c r="E353" s="283"/>
      <c r="F353" s="283"/>
    </row>
    <row r="354" spans="3:6" ht="12.75">
      <c r="C354" s="283"/>
      <c r="D354" s="283"/>
      <c r="E354" s="283"/>
      <c r="F354" s="283"/>
    </row>
    <row r="355" spans="3:6" ht="12.75">
      <c r="C355" s="283"/>
      <c r="D355" s="283"/>
      <c r="E355" s="283"/>
      <c r="F355" s="283"/>
    </row>
    <row r="356" spans="3:6" ht="12.75">
      <c r="C356" s="283"/>
      <c r="D356" s="283"/>
      <c r="E356" s="283"/>
      <c r="F356" s="283"/>
    </row>
    <row r="357" spans="3:6" ht="12.75">
      <c r="C357" s="283"/>
      <c r="D357" s="283"/>
      <c r="E357" s="283"/>
      <c r="F357" s="283"/>
    </row>
    <row r="358" spans="3:6" ht="12.75">
      <c r="C358" s="283"/>
      <c r="D358" s="283"/>
      <c r="E358" s="283"/>
      <c r="F358" s="283"/>
    </row>
    <row r="359" spans="3:6" ht="12.75">
      <c r="C359" s="283"/>
      <c r="D359" s="283"/>
      <c r="E359" s="283"/>
      <c r="F359" s="283"/>
    </row>
    <row r="360" spans="3:6" ht="12.75">
      <c r="C360" s="283"/>
      <c r="D360" s="283"/>
      <c r="E360" s="283"/>
      <c r="F360" s="283"/>
    </row>
    <row r="361" spans="3:6" ht="12.75">
      <c r="C361" s="283"/>
      <c r="D361" s="283"/>
      <c r="E361" s="283"/>
      <c r="F361" s="283"/>
    </row>
    <row r="362" spans="3:6" ht="12.75">
      <c r="C362" s="283"/>
      <c r="D362" s="283"/>
      <c r="E362" s="283"/>
      <c r="F362" s="283"/>
    </row>
    <row r="363" spans="3:6" ht="12.75">
      <c r="C363" s="283"/>
      <c r="D363" s="283"/>
      <c r="E363" s="283"/>
      <c r="F363" s="283"/>
    </row>
    <row r="364" spans="3:6" ht="12.75">
      <c r="C364" s="283"/>
      <c r="D364" s="283"/>
      <c r="E364" s="283"/>
      <c r="F364" s="283"/>
    </row>
    <row r="365" spans="3:6" ht="12.75">
      <c r="C365" s="283"/>
      <c r="D365" s="283"/>
      <c r="E365" s="283"/>
      <c r="F365" s="283"/>
    </row>
    <row r="366" spans="3:6" ht="12.75">
      <c r="C366" s="283"/>
      <c r="D366" s="283"/>
      <c r="E366" s="283"/>
      <c r="F366" s="283"/>
    </row>
    <row r="367" spans="3:6" ht="12.75">
      <c r="C367" s="283"/>
      <c r="D367" s="283"/>
      <c r="E367" s="283"/>
      <c r="F367" s="283"/>
    </row>
    <row r="368" spans="3:6" ht="12.75">
      <c r="C368" s="283"/>
      <c r="D368" s="283"/>
      <c r="E368" s="283"/>
      <c r="F368" s="283"/>
    </row>
    <row r="369" spans="3:6" ht="12.75">
      <c r="C369" s="283"/>
      <c r="D369" s="283"/>
      <c r="E369" s="283"/>
      <c r="F369" s="283"/>
    </row>
    <row r="370" spans="3:6" ht="12.75">
      <c r="C370" s="283"/>
      <c r="D370" s="283"/>
      <c r="E370" s="283"/>
      <c r="F370" s="283"/>
    </row>
    <row r="371" spans="3:6" ht="12.75">
      <c r="C371" s="283"/>
      <c r="D371" s="283"/>
      <c r="E371" s="283"/>
      <c r="F371" s="283"/>
    </row>
    <row r="372" spans="3:6" ht="12.75">
      <c r="C372" s="283"/>
      <c r="D372" s="283"/>
      <c r="E372" s="283"/>
      <c r="F372" s="283"/>
    </row>
    <row r="373" spans="3:6" ht="12.75">
      <c r="C373" s="283"/>
      <c r="D373" s="283"/>
      <c r="E373" s="283"/>
      <c r="F373" s="283"/>
    </row>
    <row r="374" spans="3:6" ht="12.75">
      <c r="C374" s="283"/>
      <c r="D374" s="283"/>
      <c r="E374" s="283"/>
      <c r="F374" s="283"/>
    </row>
    <row r="375" spans="3:6" ht="12.75">
      <c r="C375" s="283"/>
      <c r="D375" s="283"/>
      <c r="E375" s="283"/>
      <c r="F375" s="283"/>
    </row>
    <row r="376" spans="3:6" ht="12.75">
      <c r="C376" s="283"/>
      <c r="D376" s="283"/>
      <c r="E376" s="283"/>
      <c r="F376" s="283"/>
    </row>
    <row r="377" spans="3:6" ht="12.75">
      <c r="C377" s="283"/>
      <c r="D377" s="283"/>
      <c r="E377" s="283"/>
      <c r="F377" s="283"/>
    </row>
    <row r="378" spans="3:6" ht="12.75">
      <c r="C378" s="283"/>
      <c r="D378" s="283"/>
      <c r="E378" s="283"/>
      <c r="F378" s="283"/>
    </row>
    <row r="379" spans="3:6" ht="12.75">
      <c r="C379" s="283"/>
      <c r="D379" s="283"/>
      <c r="E379" s="283"/>
      <c r="F379" s="283"/>
    </row>
    <row r="380" spans="3:6" ht="12.75">
      <c r="C380" s="283"/>
      <c r="D380" s="283"/>
      <c r="E380" s="283"/>
      <c r="F380" s="283"/>
    </row>
    <row r="381" spans="3:6" ht="12.75">
      <c r="C381" s="283"/>
      <c r="D381" s="283"/>
      <c r="E381" s="283"/>
      <c r="F381" s="283"/>
    </row>
    <row r="382" spans="3:6" ht="12.75">
      <c r="C382" s="283"/>
      <c r="D382" s="283"/>
      <c r="E382" s="283"/>
      <c r="F382" s="283"/>
    </row>
    <row r="383" spans="3:6" ht="12.75">
      <c r="C383" s="283"/>
      <c r="D383" s="283"/>
      <c r="E383" s="283"/>
      <c r="F383" s="283"/>
    </row>
    <row r="384" spans="3:6" ht="12.75">
      <c r="C384" s="283"/>
      <c r="D384" s="283"/>
      <c r="E384" s="283"/>
      <c r="F384" s="283"/>
    </row>
    <row r="385" spans="3:6" ht="12.75">
      <c r="C385" s="283"/>
      <c r="D385" s="283"/>
      <c r="E385" s="283"/>
      <c r="F385" s="283"/>
    </row>
    <row r="386" spans="3:6" ht="12.75">
      <c r="C386" s="283"/>
      <c r="D386" s="283"/>
      <c r="E386" s="283"/>
      <c r="F386" s="283"/>
    </row>
    <row r="387" spans="3:6" ht="12.75">
      <c r="C387" s="283"/>
      <c r="D387" s="283"/>
      <c r="E387" s="283"/>
      <c r="F387" s="283"/>
    </row>
    <row r="388" spans="3:6" ht="12.75">
      <c r="C388" s="283"/>
      <c r="D388" s="283"/>
      <c r="E388" s="283"/>
      <c r="F388" s="283"/>
    </row>
    <row r="389" spans="3:6" ht="12.75">
      <c r="C389" s="283"/>
      <c r="D389" s="283"/>
      <c r="E389" s="283"/>
      <c r="F389" s="283"/>
    </row>
    <row r="390" spans="3:6" ht="12.75">
      <c r="C390" s="283"/>
      <c r="D390" s="283"/>
      <c r="E390" s="283"/>
      <c r="F390" s="283"/>
    </row>
    <row r="391" spans="3:6" ht="12.75">
      <c r="C391" s="283"/>
      <c r="D391" s="283"/>
      <c r="E391" s="283"/>
      <c r="F391" s="283"/>
    </row>
    <row r="392" spans="3:6" ht="12.75">
      <c r="C392" s="283"/>
      <c r="D392" s="283"/>
      <c r="E392" s="283"/>
      <c r="F392" s="283"/>
    </row>
    <row r="393" spans="3:6" ht="12.75">
      <c r="C393" s="283"/>
      <c r="D393" s="283"/>
      <c r="E393" s="283"/>
      <c r="F393" s="283"/>
    </row>
    <row r="394" spans="3:6" ht="12.75">
      <c r="C394" s="283"/>
      <c r="D394" s="283"/>
      <c r="E394" s="283"/>
      <c r="F394" s="283"/>
    </row>
    <row r="395" spans="3:6" ht="12.75">
      <c r="C395" s="283"/>
      <c r="D395" s="283"/>
      <c r="E395" s="283"/>
      <c r="F395" s="283"/>
    </row>
    <row r="396" spans="3:6" ht="12.75">
      <c r="C396" s="283"/>
      <c r="D396" s="283"/>
      <c r="E396" s="283"/>
      <c r="F396" s="283"/>
    </row>
    <row r="397" spans="3:6" ht="12.75">
      <c r="C397" s="283"/>
      <c r="D397" s="283"/>
      <c r="E397" s="283"/>
      <c r="F397" s="283"/>
    </row>
    <row r="398" spans="3:6" ht="12.75">
      <c r="C398" s="283"/>
      <c r="D398" s="283"/>
      <c r="E398" s="283"/>
      <c r="F398" s="283"/>
    </row>
    <row r="399" spans="3:6" ht="12.75">
      <c r="C399" s="283"/>
      <c r="D399" s="283"/>
      <c r="E399" s="283"/>
      <c r="F399" s="283"/>
    </row>
    <row r="400" spans="3:6" ht="12.75">
      <c r="C400" s="283"/>
      <c r="D400" s="283"/>
      <c r="E400" s="283"/>
      <c r="F400" s="283"/>
    </row>
    <row r="401" spans="3:6" ht="12.75">
      <c r="C401" s="283"/>
      <c r="D401" s="283"/>
      <c r="E401" s="283"/>
      <c r="F401" s="283"/>
    </row>
    <row r="402" spans="3:6" ht="12.75">
      <c r="C402" s="283"/>
      <c r="D402" s="283"/>
      <c r="E402" s="283"/>
      <c r="F402" s="283"/>
    </row>
    <row r="403" spans="3:6" ht="12.75">
      <c r="C403" s="283"/>
      <c r="D403" s="283"/>
      <c r="E403" s="283"/>
      <c r="F403" s="283"/>
    </row>
    <row r="404" spans="3:6" ht="12.75">
      <c r="C404" s="283"/>
      <c r="D404" s="283"/>
      <c r="E404" s="283"/>
      <c r="F404" s="283"/>
    </row>
    <row r="405" spans="3:6" ht="12.75">
      <c r="C405" s="283"/>
      <c r="D405" s="283"/>
      <c r="E405" s="283"/>
      <c r="F405" s="283"/>
    </row>
    <row r="406" spans="3:6" ht="12.75">
      <c r="C406" s="283"/>
      <c r="D406" s="283"/>
      <c r="E406" s="283"/>
      <c r="F406" s="283"/>
    </row>
    <row r="407" spans="3:6" ht="12.75">
      <c r="C407" s="283"/>
      <c r="D407" s="283"/>
      <c r="E407" s="283"/>
      <c r="F407" s="283"/>
    </row>
    <row r="408" spans="3:6" ht="12.75">
      <c r="C408" s="283"/>
      <c r="D408" s="283"/>
      <c r="E408" s="283"/>
      <c r="F408" s="283"/>
    </row>
    <row r="409" spans="3:6" ht="12.75">
      <c r="C409" s="283"/>
      <c r="D409" s="283"/>
      <c r="E409" s="283"/>
      <c r="F409" s="283"/>
    </row>
    <row r="410" spans="3:6" ht="12.75">
      <c r="C410" s="283"/>
      <c r="D410" s="283"/>
      <c r="E410" s="283"/>
      <c r="F410" s="283"/>
    </row>
    <row r="411" spans="3:6" ht="12.75">
      <c r="C411" s="283"/>
      <c r="D411" s="283"/>
      <c r="E411" s="283"/>
      <c r="F411" s="283"/>
    </row>
    <row r="412" spans="3:6" ht="12.75">
      <c r="C412" s="283"/>
      <c r="D412" s="283"/>
      <c r="E412" s="283"/>
      <c r="F412" s="283"/>
    </row>
    <row r="413" spans="3:6" ht="12.75">
      <c r="C413" s="283"/>
      <c r="D413" s="283"/>
      <c r="E413" s="283"/>
      <c r="F413" s="283"/>
    </row>
    <row r="414" spans="3:6" ht="12.75">
      <c r="C414" s="283"/>
      <c r="D414" s="283"/>
      <c r="E414" s="283"/>
      <c r="F414" s="283"/>
    </row>
    <row r="415" spans="3:6" ht="12.75">
      <c r="C415" s="283"/>
      <c r="D415" s="283"/>
      <c r="E415" s="283"/>
      <c r="F415" s="283"/>
    </row>
    <row r="416" spans="3:6" ht="12.75">
      <c r="C416" s="283"/>
      <c r="D416" s="283"/>
      <c r="E416" s="283"/>
      <c r="F416" s="283"/>
    </row>
    <row r="417" spans="3:6" ht="12.75">
      <c r="C417" s="283"/>
      <c r="D417" s="283"/>
      <c r="E417" s="283"/>
      <c r="F417" s="283"/>
    </row>
    <row r="418" spans="3:6" ht="12.75">
      <c r="C418" s="283"/>
      <c r="D418" s="283"/>
      <c r="E418" s="283"/>
      <c r="F418" s="283"/>
    </row>
    <row r="419" spans="3:6" ht="12.75">
      <c r="C419" s="283"/>
      <c r="D419" s="283"/>
      <c r="E419" s="283"/>
      <c r="F419" s="283"/>
    </row>
    <row r="420" spans="3:6" ht="12.75">
      <c r="C420" s="283"/>
      <c r="D420" s="283"/>
      <c r="E420" s="283"/>
      <c r="F420" s="283"/>
    </row>
    <row r="421" spans="3:6" ht="12.75">
      <c r="C421" s="283"/>
      <c r="D421" s="283"/>
      <c r="E421" s="283"/>
      <c r="F421" s="283"/>
    </row>
    <row r="422" spans="3:6" ht="12.75">
      <c r="C422" s="283"/>
      <c r="D422" s="283"/>
      <c r="E422" s="283"/>
      <c r="F422" s="283"/>
    </row>
    <row r="423" spans="3:6" ht="12.75">
      <c r="C423" s="283"/>
      <c r="D423" s="283"/>
      <c r="E423" s="283"/>
      <c r="F423" s="283"/>
    </row>
    <row r="424" spans="3:6" ht="12.75">
      <c r="C424" s="283"/>
      <c r="D424" s="283"/>
      <c r="E424" s="283"/>
      <c r="F424" s="283"/>
    </row>
    <row r="425" spans="3:6" ht="12.75">
      <c r="C425" s="283"/>
      <c r="D425" s="283"/>
      <c r="E425" s="283"/>
      <c r="F425" s="283"/>
    </row>
    <row r="426" spans="3:6" ht="12.75">
      <c r="C426" s="283"/>
      <c r="D426" s="283"/>
      <c r="E426" s="283"/>
      <c r="F426" s="283"/>
    </row>
    <row r="427" spans="3:6" ht="12.75">
      <c r="C427" s="283"/>
      <c r="D427" s="283"/>
      <c r="E427" s="283"/>
      <c r="F427" s="283"/>
    </row>
    <row r="428" spans="3:6" ht="12.75">
      <c r="C428" s="283"/>
      <c r="D428" s="283"/>
      <c r="E428" s="283"/>
      <c r="F428" s="283"/>
    </row>
    <row r="429" spans="3:6" ht="12.75">
      <c r="C429" s="283"/>
      <c r="D429" s="283"/>
      <c r="E429" s="283"/>
      <c r="F429" s="283"/>
    </row>
    <row r="430" spans="3:6" ht="12.75">
      <c r="C430" s="283"/>
      <c r="D430" s="283"/>
      <c r="E430" s="283"/>
      <c r="F430" s="283"/>
    </row>
    <row r="431" spans="3:6" ht="12.75">
      <c r="C431" s="283"/>
      <c r="D431" s="283"/>
      <c r="E431" s="283"/>
      <c r="F431" s="283"/>
    </row>
    <row r="432" spans="3:6" ht="12.75">
      <c r="C432" s="283"/>
      <c r="D432" s="283"/>
      <c r="E432" s="283"/>
      <c r="F432" s="283"/>
    </row>
    <row r="433" spans="3:6" ht="12.75">
      <c r="C433" s="283"/>
      <c r="D433" s="283"/>
      <c r="E433" s="283"/>
      <c r="F433" s="283"/>
    </row>
    <row r="434" spans="3:6" ht="12.75">
      <c r="C434" s="283"/>
      <c r="D434" s="283"/>
      <c r="E434" s="283"/>
      <c r="F434" s="283"/>
    </row>
    <row r="435" spans="3:6" ht="12.75">
      <c r="C435" s="283"/>
      <c r="D435" s="283"/>
      <c r="E435" s="283"/>
      <c r="F435" s="283"/>
    </row>
    <row r="436" spans="3:6" ht="12.75">
      <c r="C436" s="283"/>
      <c r="D436" s="283"/>
      <c r="E436" s="283"/>
      <c r="F436" s="283"/>
    </row>
    <row r="437" spans="3:6" ht="12.75">
      <c r="C437" s="283"/>
      <c r="D437" s="283"/>
      <c r="E437" s="283"/>
      <c r="F437" s="283"/>
    </row>
    <row r="438" spans="3:6" ht="12.75">
      <c r="C438" s="283"/>
      <c r="D438" s="283"/>
      <c r="E438" s="283"/>
      <c r="F438" s="283"/>
    </row>
    <row r="439" spans="3:6" ht="12.75">
      <c r="C439" s="283"/>
      <c r="D439" s="283"/>
      <c r="E439" s="283"/>
      <c r="F439" s="283"/>
    </row>
    <row r="440" spans="3:6" ht="12.75">
      <c r="C440" s="283"/>
      <c r="D440" s="283"/>
      <c r="E440" s="283"/>
      <c r="F440" s="283"/>
    </row>
    <row r="441" spans="3:6" ht="12.75">
      <c r="C441" s="283"/>
      <c r="D441" s="283"/>
      <c r="E441" s="283"/>
      <c r="F441" s="283"/>
    </row>
    <row r="442" spans="3:6" ht="12.75">
      <c r="C442" s="283"/>
      <c r="D442" s="283"/>
      <c r="E442" s="283"/>
      <c r="F442" s="283"/>
    </row>
    <row r="443" spans="3:6" ht="12.75">
      <c r="C443" s="283"/>
      <c r="D443" s="283"/>
      <c r="E443" s="283"/>
      <c r="F443" s="283"/>
    </row>
    <row r="444" spans="3:6" ht="12.75">
      <c r="C444" s="283"/>
      <c r="D444" s="283"/>
      <c r="E444" s="283"/>
      <c r="F444" s="283"/>
    </row>
    <row r="445" spans="3:6" ht="12.75">
      <c r="C445" s="283"/>
      <c r="D445" s="283"/>
      <c r="E445" s="283"/>
      <c r="F445" s="283"/>
    </row>
    <row r="446" spans="3:6" ht="12.75">
      <c r="C446" s="283"/>
      <c r="D446" s="283"/>
      <c r="E446" s="283"/>
      <c r="F446" s="283"/>
    </row>
    <row r="447" spans="3:6" ht="12.75">
      <c r="C447" s="283"/>
      <c r="D447" s="283"/>
      <c r="E447" s="283"/>
      <c r="F447" s="283"/>
    </row>
    <row r="448" spans="3:6" ht="12.75">
      <c r="C448" s="283"/>
      <c r="D448" s="283"/>
      <c r="E448" s="283"/>
      <c r="F448" s="283"/>
    </row>
    <row r="449" spans="3:6" ht="12.75">
      <c r="C449" s="283"/>
      <c r="D449" s="283"/>
      <c r="E449" s="283"/>
      <c r="F449" s="283"/>
    </row>
    <row r="450" spans="3:6" ht="12.75">
      <c r="C450" s="283"/>
      <c r="D450" s="283"/>
      <c r="E450" s="283"/>
      <c r="F450" s="283"/>
    </row>
    <row r="451" spans="3:6" ht="12.75">
      <c r="C451" s="283"/>
      <c r="D451" s="283"/>
      <c r="E451" s="283"/>
      <c r="F451" s="283"/>
    </row>
    <row r="452" spans="3:6" ht="12.75">
      <c r="C452" s="283"/>
      <c r="D452" s="283"/>
      <c r="E452" s="283"/>
      <c r="F452" s="283"/>
    </row>
    <row r="453" spans="3:6" ht="12.75">
      <c r="C453" s="283"/>
      <c r="D453" s="283"/>
      <c r="E453" s="283"/>
      <c r="F453" s="283"/>
    </row>
    <row r="454" spans="3:6" ht="12.75">
      <c r="C454" s="283"/>
      <c r="D454" s="283"/>
      <c r="E454" s="283"/>
      <c r="F454" s="283"/>
    </row>
    <row r="455" spans="3:6" ht="12.75">
      <c r="C455" s="283"/>
      <c r="D455" s="283"/>
      <c r="E455" s="283"/>
      <c r="F455" s="283"/>
    </row>
    <row r="456" spans="3:6" ht="12.75">
      <c r="C456" s="283"/>
      <c r="D456" s="283"/>
      <c r="E456" s="283"/>
      <c r="F456" s="283"/>
    </row>
    <row r="457" spans="3:6" ht="12.75">
      <c r="C457" s="283"/>
      <c r="D457" s="283"/>
      <c r="E457" s="283"/>
      <c r="F457" s="283"/>
    </row>
    <row r="458" spans="3:6" ht="12.75">
      <c r="C458" s="283"/>
      <c r="D458" s="283"/>
      <c r="E458" s="283"/>
      <c r="F458" s="283"/>
    </row>
    <row r="459" spans="3:6" ht="12.75">
      <c r="C459" s="283"/>
      <c r="D459" s="283"/>
      <c r="E459" s="283"/>
      <c r="F459" s="283"/>
    </row>
    <row r="460" spans="3:6" ht="12.75">
      <c r="C460" s="283"/>
      <c r="D460" s="283"/>
      <c r="E460" s="283"/>
      <c r="F460" s="283"/>
    </row>
    <row r="461" spans="3:6" ht="12.75">
      <c r="C461" s="283"/>
      <c r="D461" s="283"/>
      <c r="E461" s="283"/>
      <c r="F461" s="283"/>
    </row>
    <row r="462" spans="3:6" ht="12.75">
      <c r="C462" s="283"/>
      <c r="D462" s="283"/>
      <c r="E462" s="283"/>
      <c r="F462" s="283"/>
    </row>
    <row r="463" spans="3:6" ht="12.75">
      <c r="C463" s="283"/>
      <c r="D463" s="283"/>
      <c r="E463" s="283"/>
      <c r="F463" s="283"/>
    </row>
    <row r="464" spans="3:6" ht="12.75">
      <c r="C464" s="283"/>
      <c r="D464" s="283"/>
      <c r="E464" s="283"/>
      <c r="F464" s="283"/>
    </row>
    <row r="465" spans="3:6" ht="12.75">
      <c r="C465" s="283"/>
      <c r="D465" s="283"/>
      <c r="E465" s="283"/>
      <c r="F465" s="283"/>
    </row>
    <row r="466" spans="3:6" ht="12.75">
      <c r="C466" s="283"/>
      <c r="D466" s="283"/>
      <c r="E466" s="283"/>
      <c r="F466" s="283"/>
    </row>
    <row r="467" spans="3:6" ht="12.75">
      <c r="C467" s="283"/>
      <c r="D467" s="283"/>
      <c r="E467" s="283"/>
      <c r="F467" s="283"/>
    </row>
    <row r="468" spans="3:6" ht="12.75">
      <c r="C468" s="283"/>
      <c r="D468" s="283"/>
      <c r="E468" s="283"/>
      <c r="F468" s="283"/>
    </row>
    <row r="469" spans="3:6" ht="12.75">
      <c r="C469" s="283"/>
      <c r="D469" s="283"/>
      <c r="E469" s="283"/>
      <c r="F469" s="283"/>
    </row>
    <row r="470" spans="3:6" ht="12.75">
      <c r="C470" s="283"/>
      <c r="D470" s="283"/>
      <c r="E470" s="283"/>
      <c r="F470" s="283"/>
    </row>
    <row r="471" spans="3:6" ht="12.75">
      <c r="C471" s="283"/>
      <c r="D471" s="283"/>
      <c r="E471" s="283"/>
      <c r="F471" s="283"/>
    </row>
    <row r="472" spans="3:6" ht="12.75">
      <c r="C472" s="283"/>
      <c r="D472" s="283"/>
      <c r="E472" s="283"/>
      <c r="F472" s="283"/>
    </row>
    <row r="473" spans="3:6" ht="12.75">
      <c r="C473" s="283"/>
      <c r="D473" s="283"/>
      <c r="E473" s="283"/>
      <c r="F473" s="283"/>
    </row>
    <row r="474" spans="3:6" ht="12.75">
      <c r="C474" s="283"/>
      <c r="D474" s="283"/>
      <c r="E474" s="283"/>
      <c r="F474" s="283"/>
    </row>
    <row r="475" spans="3:6" ht="12.75">
      <c r="C475" s="283"/>
      <c r="D475" s="283"/>
      <c r="E475" s="283"/>
      <c r="F475" s="283"/>
    </row>
    <row r="476" spans="3:6" ht="12.75">
      <c r="C476" s="283"/>
      <c r="D476" s="283"/>
      <c r="E476" s="283"/>
      <c r="F476" s="283"/>
    </row>
    <row r="477" spans="3:6" ht="12.75">
      <c r="C477" s="283"/>
      <c r="D477" s="283"/>
      <c r="E477" s="283"/>
      <c r="F477" s="283"/>
    </row>
    <row r="478" spans="3:6" ht="12.75">
      <c r="C478" s="283"/>
      <c r="D478" s="283"/>
      <c r="E478" s="283"/>
      <c r="F478" s="283"/>
    </row>
    <row r="479" spans="3:6" ht="12.75">
      <c r="C479" s="283"/>
      <c r="D479" s="283"/>
      <c r="E479" s="283"/>
      <c r="F479" s="283"/>
    </row>
    <row r="480" spans="3:6" ht="12.75">
      <c r="C480" s="283"/>
      <c r="D480" s="283"/>
      <c r="E480" s="283"/>
      <c r="F480" s="283"/>
    </row>
    <row r="481" spans="3:6" ht="12.75">
      <c r="C481" s="283"/>
      <c r="D481" s="283"/>
      <c r="E481" s="283"/>
      <c r="F481" s="283"/>
    </row>
    <row r="482" spans="3:6" ht="12.75">
      <c r="C482" s="283"/>
      <c r="D482" s="283"/>
      <c r="E482" s="283"/>
      <c r="F482" s="283"/>
    </row>
    <row r="483" spans="3:6" ht="12.75">
      <c r="C483" s="283"/>
      <c r="D483" s="283"/>
      <c r="E483" s="283"/>
      <c r="F483" s="283"/>
    </row>
    <row r="484" spans="3:6" ht="12.75">
      <c r="C484" s="283"/>
      <c r="D484" s="283"/>
      <c r="E484" s="283"/>
      <c r="F484" s="283"/>
    </row>
    <row r="485" spans="3:6" ht="12.75">
      <c r="C485" s="283"/>
      <c r="D485" s="283"/>
      <c r="E485" s="283"/>
      <c r="F485" s="283"/>
    </row>
    <row r="486" spans="3:6" ht="12.75">
      <c r="C486" s="283"/>
      <c r="D486" s="283"/>
      <c r="E486" s="283"/>
      <c r="F486" s="283"/>
    </row>
    <row r="487" spans="3:6" ht="12.75">
      <c r="C487" s="283"/>
      <c r="D487" s="283"/>
      <c r="E487" s="283"/>
      <c r="F487" s="283"/>
    </row>
    <row r="488" spans="3:6" ht="12.75">
      <c r="C488" s="283"/>
      <c r="D488" s="283"/>
      <c r="E488" s="283"/>
      <c r="F488" s="283"/>
    </row>
    <row r="489" spans="3:6" ht="12.75">
      <c r="C489" s="283"/>
      <c r="D489" s="283"/>
      <c r="E489" s="283"/>
      <c r="F489" s="283"/>
    </row>
    <row r="490" spans="3:6" ht="12.75">
      <c r="C490" s="283"/>
      <c r="D490" s="283"/>
      <c r="E490" s="283"/>
      <c r="F490" s="283"/>
    </row>
    <row r="491" spans="3:6" ht="12.75">
      <c r="C491" s="283"/>
      <c r="D491" s="283"/>
      <c r="E491" s="283"/>
      <c r="F491" s="283"/>
    </row>
    <row r="492" spans="3:6" ht="12.75">
      <c r="C492" s="283"/>
      <c r="D492" s="283"/>
      <c r="E492" s="283"/>
      <c r="F492" s="283"/>
    </row>
    <row r="493" spans="3:6" ht="12.75">
      <c r="C493" s="283"/>
      <c r="D493" s="283"/>
      <c r="E493" s="283"/>
      <c r="F493" s="283"/>
    </row>
    <row r="494" spans="3:6" ht="12.75">
      <c r="C494" s="283"/>
      <c r="D494" s="283"/>
      <c r="E494" s="283"/>
      <c r="F494" s="283"/>
    </row>
    <row r="495" spans="3:6" ht="12.75">
      <c r="C495" s="283"/>
      <c r="D495" s="283"/>
      <c r="E495" s="283"/>
      <c r="F495" s="283"/>
    </row>
    <row r="496" spans="3:6" ht="12.75">
      <c r="C496" s="283"/>
      <c r="D496" s="283"/>
      <c r="E496" s="283"/>
      <c r="F496" s="283"/>
    </row>
    <row r="497" spans="3:6" ht="12.75">
      <c r="C497" s="283"/>
      <c r="D497" s="283"/>
      <c r="E497" s="283"/>
      <c r="F497" s="283"/>
    </row>
    <row r="498" spans="3:6" ht="12.75">
      <c r="C498" s="283"/>
      <c r="D498" s="283"/>
      <c r="E498" s="283"/>
      <c r="F498" s="283"/>
    </row>
    <row r="499" spans="3:6" ht="12.75">
      <c r="C499" s="283"/>
      <c r="D499" s="283"/>
      <c r="E499" s="283"/>
      <c r="F499" s="283"/>
    </row>
    <row r="500" spans="3:6" ht="12.75">
      <c r="C500" s="283"/>
      <c r="D500" s="283"/>
      <c r="E500" s="283"/>
      <c r="F500" s="283"/>
    </row>
    <row r="501" spans="3:6" ht="12.75">
      <c r="C501" s="283"/>
      <c r="D501" s="283"/>
      <c r="E501" s="283"/>
      <c r="F501" s="283"/>
    </row>
    <row r="502" spans="3:6" ht="12.75">
      <c r="C502" s="283"/>
      <c r="D502" s="283"/>
      <c r="E502" s="283"/>
      <c r="F502" s="283"/>
    </row>
    <row r="503" spans="3:6" ht="12.75">
      <c r="C503" s="283"/>
      <c r="D503" s="283"/>
      <c r="E503" s="283"/>
      <c r="F503" s="283"/>
    </row>
    <row r="504" spans="3:6" ht="12.75">
      <c r="C504" s="283"/>
      <c r="D504" s="283"/>
      <c r="E504" s="283"/>
      <c r="F504" s="283"/>
    </row>
    <row r="505" spans="3:6" ht="12.75">
      <c r="C505" s="283"/>
      <c r="D505" s="283"/>
      <c r="E505" s="283"/>
      <c r="F505" s="283"/>
    </row>
    <row r="506" spans="3:6" ht="12.75">
      <c r="C506" s="283"/>
      <c r="D506" s="283"/>
      <c r="E506" s="283"/>
      <c r="F506" s="283"/>
    </row>
    <row r="507" spans="3:6" ht="12.75">
      <c r="C507" s="283"/>
      <c r="D507" s="283"/>
      <c r="E507" s="283"/>
      <c r="F507" s="283"/>
    </row>
    <row r="508" spans="3:6" ht="12.75">
      <c r="C508" s="283"/>
      <c r="D508" s="283"/>
      <c r="E508" s="283"/>
      <c r="F508" s="283"/>
    </row>
    <row r="509" spans="3:6" ht="12.75">
      <c r="C509" s="283"/>
      <c r="D509" s="283"/>
      <c r="E509" s="283"/>
      <c r="F509" s="283"/>
    </row>
    <row r="510" spans="3:6" ht="12.75">
      <c r="C510" s="283"/>
      <c r="D510" s="283"/>
      <c r="E510" s="283"/>
      <c r="F510" s="283"/>
    </row>
    <row r="511" spans="3:6" ht="12.75">
      <c r="C511" s="283"/>
      <c r="D511" s="283"/>
      <c r="E511" s="283"/>
      <c r="F511" s="283"/>
    </row>
    <row r="512" spans="3:6" ht="12.75">
      <c r="C512" s="283"/>
      <c r="D512" s="283"/>
      <c r="E512" s="283"/>
      <c r="F512" s="283"/>
    </row>
    <row r="513" spans="3:6" ht="12.75">
      <c r="C513" s="283"/>
      <c r="D513" s="283"/>
      <c r="E513" s="283"/>
      <c r="F513" s="283"/>
    </row>
    <row r="514" spans="3:6" ht="12.75">
      <c r="C514" s="283"/>
      <c r="D514" s="283"/>
      <c r="E514" s="283"/>
      <c r="F514" s="283"/>
    </row>
    <row r="515" spans="3:6" ht="12.75">
      <c r="C515" s="283"/>
      <c r="D515" s="283"/>
      <c r="E515" s="283"/>
      <c r="F515" s="283"/>
    </row>
    <row r="516" spans="3:6" ht="12.75">
      <c r="C516" s="283"/>
      <c r="D516" s="283"/>
      <c r="E516" s="283"/>
      <c r="F516" s="283"/>
    </row>
    <row r="517" spans="3:6" ht="12.75">
      <c r="C517" s="283"/>
      <c r="D517" s="283"/>
      <c r="E517" s="283"/>
      <c r="F517" s="283"/>
    </row>
    <row r="518" spans="3:6" ht="12.75">
      <c r="C518" s="283"/>
      <c r="D518" s="283"/>
      <c r="E518" s="283"/>
      <c r="F518" s="283"/>
    </row>
    <row r="519" spans="3:6" ht="12.75">
      <c r="C519" s="283"/>
      <c r="D519" s="283"/>
      <c r="E519" s="283"/>
      <c r="F519" s="283"/>
    </row>
    <row r="520" spans="3:6" ht="12.75">
      <c r="C520" s="283"/>
      <c r="D520" s="283"/>
      <c r="E520" s="283"/>
      <c r="F520" s="283"/>
    </row>
    <row r="521" spans="3:6" ht="12.75">
      <c r="C521" s="283"/>
      <c r="D521" s="283"/>
      <c r="E521" s="283"/>
      <c r="F521" s="283"/>
    </row>
    <row r="522" spans="3:6" ht="12.75">
      <c r="C522" s="283"/>
      <c r="D522" s="283"/>
      <c r="E522" s="283"/>
      <c r="F522" s="283"/>
    </row>
    <row r="523" spans="3:6" ht="12.75">
      <c r="C523" s="283"/>
      <c r="D523" s="283"/>
      <c r="E523" s="283"/>
      <c r="F523" s="283"/>
    </row>
    <row r="524" spans="3:6" ht="12.75">
      <c r="C524" s="283"/>
      <c r="D524" s="283"/>
      <c r="E524" s="283"/>
      <c r="F524" s="283"/>
    </row>
    <row r="525" spans="3:6" ht="12.75">
      <c r="C525" s="283"/>
      <c r="D525" s="283"/>
      <c r="E525" s="283"/>
      <c r="F525" s="283"/>
    </row>
    <row r="526" spans="3:6" ht="12.75">
      <c r="C526" s="283"/>
      <c r="D526" s="283"/>
      <c r="E526" s="283"/>
      <c r="F526" s="283"/>
    </row>
    <row r="527" spans="3:6" ht="12.75">
      <c r="C527" s="283"/>
      <c r="D527" s="283"/>
      <c r="E527" s="283"/>
      <c r="F527" s="283"/>
    </row>
    <row r="528" spans="3:6" ht="12.75">
      <c r="C528" s="283"/>
      <c r="D528" s="283"/>
      <c r="E528" s="283"/>
      <c r="F528" s="283"/>
    </row>
    <row r="529" spans="3:6" ht="12.75">
      <c r="C529" s="283"/>
      <c r="D529" s="283"/>
      <c r="E529" s="283"/>
      <c r="F529" s="283"/>
    </row>
    <row r="530" spans="3:6" ht="12.75">
      <c r="C530" s="283"/>
      <c r="D530" s="283"/>
      <c r="E530" s="283"/>
      <c r="F530" s="283"/>
    </row>
    <row r="531" spans="3:6" ht="12.75">
      <c r="C531" s="283"/>
      <c r="D531" s="283"/>
      <c r="E531" s="283"/>
      <c r="F531" s="283"/>
    </row>
    <row r="532" spans="3:6" ht="12.75">
      <c r="C532" s="283"/>
      <c r="D532" s="283"/>
      <c r="E532" s="283"/>
      <c r="F532" s="283"/>
    </row>
    <row r="533" spans="3:6" ht="12.75">
      <c r="C533" s="283"/>
      <c r="D533" s="283"/>
      <c r="E533" s="283"/>
      <c r="F533" s="283"/>
    </row>
    <row r="534" spans="3:6" ht="12.75">
      <c r="C534" s="283"/>
      <c r="D534" s="283"/>
      <c r="E534" s="283"/>
      <c r="F534" s="283"/>
    </row>
    <row r="535" spans="3:6" ht="12.75">
      <c r="C535" s="283"/>
      <c r="D535" s="283"/>
      <c r="E535" s="283"/>
      <c r="F535" s="283"/>
    </row>
    <row r="536" spans="3:6" ht="12.75">
      <c r="C536" s="283"/>
      <c r="D536" s="283"/>
      <c r="E536" s="283"/>
      <c r="F536" s="283"/>
    </row>
    <row r="537" spans="3:6" ht="12.75">
      <c r="C537" s="283"/>
      <c r="D537" s="283"/>
      <c r="E537" s="283"/>
      <c r="F537" s="283"/>
    </row>
    <row r="538" spans="3:6" ht="12.75">
      <c r="C538" s="283"/>
      <c r="D538" s="283"/>
      <c r="E538" s="283"/>
      <c r="F538" s="283"/>
    </row>
    <row r="539" spans="3:6" ht="12.75">
      <c r="C539" s="283"/>
      <c r="D539" s="283"/>
      <c r="E539" s="283"/>
      <c r="F539" s="283"/>
    </row>
    <row r="540" spans="3:6" ht="12.75">
      <c r="C540" s="283"/>
      <c r="D540" s="283"/>
      <c r="E540" s="283"/>
      <c r="F540" s="283"/>
    </row>
    <row r="541" spans="3:6" ht="12.75">
      <c r="C541" s="283"/>
      <c r="D541" s="283"/>
      <c r="E541" s="283"/>
      <c r="F541" s="283"/>
    </row>
    <row r="542" spans="3:6" ht="12.75">
      <c r="C542" s="283"/>
      <c r="D542" s="283"/>
      <c r="E542" s="283"/>
      <c r="F542" s="283"/>
    </row>
    <row r="543" spans="3:6" ht="12.75">
      <c r="C543" s="283"/>
      <c r="D543" s="283"/>
      <c r="E543" s="283"/>
      <c r="F543" s="283"/>
    </row>
    <row r="544" spans="3:6" ht="12.75">
      <c r="C544" s="283"/>
      <c r="D544" s="283"/>
      <c r="E544" s="283"/>
      <c r="F544" s="283"/>
    </row>
    <row r="545" spans="3:6" ht="12.75">
      <c r="C545" s="283"/>
      <c r="D545" s="283"/>
      <c r="E545" s="283"/>
      <c r="F545" s="283"/>
    </row>
    <row r="546" spans="3:6" ht="12.75">
      <c r="C546" s="283"/>
      <c r="D546" s="283"/>
      <c r="E546" s="283"/>
      <c r="F546" s="283"/>
    </row>
    <row r="547" spans="3:6" ht="12.75">
      <c r="C547" s="283"/>
      <c r="D547" s="283"/>
      <c r="E547" s="283"/>
      <c r="F547" s="283"/>
    </row>
    <row r="548" spans="3:6" ht="12.75">
      <c r="C548" s="283"/>
      <c r="D548" s="283"/>
      <c r="E548" s="283"/>
      <c r="F548" s="283"/>
    </row>
    <row r="549" spans="3:6" ht="12.75">
      <c r="C549" s="283"/>
      <c r="D549" s="283"/>
      <c r="E549" s="283"/>
      <c r="F549" s="283"/>
    </row>
    <row r="550" spans="3:6" ht="12.75">
      <c r="C550" s="283"/>
      <c r="D550" s="283"/>
      <c r="E550" s="283"/>
      <c r="F550" s="283"/>
    </row>
    <row r="551" spans="3:6" ht="12.75">
      <c r="C551" s="283"/>
      <c r="D551" s="283"/>
      <c r="E551" s="283"/>
      <c r="F551" s="283"/>
    </row>
    <row r="552" spans="3:6" ht="12.75">
      <c r="C552" s="283"/>
      <c r="D552" s="283"/>
      <c r="E552" s="283"/>
      <c r="F552" s="283"/>
    </row>
    <row r="553" spans="3:6" ht="12.75">
      <c r="C553" s="283"/>
      <c r="D553" s="283"/>
      <c r="E553" s="283"/>
      <c r="F553" s="283"/>
    </row>
    <row r="554" spans="3:6" ht="12.75">
      <c r="C554" s="283"/>
      <c r="D554" s="283"/>
      <c r="E554" s="283"/>
      <c r="F554" s="283"/>
    </row>
    <row r="555" spans="3:6" ht="12.75">
      <c r="C555" s="283"/>
      <c r="D555" s="283"/>
      <c r="E555" s="283"/>
      <c r="F555" s="283"/>
    </row>
    <row r="556" spans="3:6" ht="12.75">
      <c r="C556" s="283"/>
      <c r="D556" s="283"/>
      <c r="E556" s="283"/>
      <c r="F556" s="283"/>
    </row>
    <row r="557" spans="3:6" ht="12.75">
      <c r="C557" s="283"/>
      <c r="D557" s="283"/>
      <c r="E557" s="283"/>
      <c r="F557" s="283"/>
    </row>
    <row r="558" spans="3:6" ht="12.75">
      <c r="C558" s="283"/>
      <c r="D558" s="283"/>
      <c r="E558" s="283"/>
      <c r="F558" s="283"/>
    </row>
    <row r="559" spans="3:6" ht="12.75">
      <c r="C559" s="283"/>
      <c r="D559" s="283"/>
      <c r="E559" s="283"/>
      <c r="F559" s="283"/>
    </row>
    <row r="560" spans="3:6" ht="12.75">
      <c r="C560" s="283"/>
      <c r="D560" s="283"/>
      <c r="E560" s="283"/>
      <c r="F560" s="283"/>
    </row>
    <row r="561" spans="3:6" ht="12.75">
      <c r="C561" s="283"/>
      <c r="D561" s="283"/>
      <c r="E561" s="283"/>
      <c r="F561" s="283"/>
    </row>
    <row r="562" spans="3:6" ht="12.75">
      <c r="C562" s="283"/>
      <c r="D562" s="283"/>
      <c r="E562" s="283"/>
      <c r="F562" s="283"/>
    </row>
    <row r="563" spans="3:6" ht="12.75">
      <c r="C563" s="283"/>
      <c r="D563" s="283"/>
      <c r="E563" s="283"/>
      <c r="F563" s="283"/>
    </row>
    <row r="564" spans="3:6" ht="12.75">
      <c r="C564" s="283"/>
      <c r="D564" s="283"/>
      <c r="E564" s="283"/>
      <c r="F564" s="283"/>
    </row>
    <row r="565" spans="3:6" ht="12.75">
      <c r="C565" s="283"/>
      <c r="D565" s="283"/>
      <c r="E565" s="283"/>
      <c r="F565" s="283"/>
    </row>
    <row r="566" spans="3:6" ht="12.75">
      <c r="C566" s="283"/>
      <c r="D566" s="283"/>
      <c r="E566" s="283"/>
      <c r="F566" s="283"/>
    </row>
    <row r="567" spans="3:6" ht="12.75">
      <c r="C567" s="283"/>
      <c r="D567" s="283"/>
      <c r="E567" s="283"/>
      <c r="F567" s="283"/>
    </row>
    <row r="568" spans="3:6" ht="12.75">
      <c r="C568" s="283"/>
      <c r="D568" s="283"/>
      <c r="E568" s="283"/>
      <c r="F568" s="283"/>
    </row>
    <row r="569" spans="3:6" ht="12.75">
      <c r="C569" s="283"/>
      <c r="D569" s="283"/>
      <c r="E569" s="283"/>
      <c r="F569" s="283"/>
    </row>
    <row r="570" spans="3:6" ht="12.75">
      <c r="C570" s="283"/>
      <c r="D570" s="283"/>
      <c r="E570" s="283"/>
      <c r="F570" s="283"/>
    </row>
    <row r="571" spans="3:6" ht="12.75">
      <c r="C571" s="283"/>
      <c r="D571" s="283"/>
      <c r="E571" s="283"/>
      <c r="F571" s="283"/>
    </row>
    <row r="572" spans="3:6" ht="12.75">
      <c r="C572" s="283"/>
      <c r="D572" s="283"/>
      <c r="E572" s="283"/>
      <c r="F572" s="283"/>
    </row>
    <row r="573" spans="3:6" ht="12.75">
      <c r="C573" s="283"/>
      <c r="D573" s="283"/>
      <c r="E573" s="283"/>
      <c r="F573" s="283"/>
    </row>
    <row r="574" spans="3:6" ht="12.75">
      <c r="C574" s="283"/>
      <c r="D574" s="283"/>
      <c r="E574" s="283"/>
      <c r="F574" s="283"/>
    </row>
    <row r="575" spans="3:6" ht="12.75">
      <c r="C575" s="283"/>
      <c r="D575" s="283"/>
      <c r="E575" s="283"/>
      <c r="F575" s="283"/>
    </row>
    <row r="576" spans="3:6" ht="12.75">
      <c r="C576" s="283"/>
      <c r="D576" s="283"/>
      <c r="E576" s="283"/>
      <c r="F576" s="283"/>
    </row>
    <row r="577" spans="3:6" ht="12.75">
      <c r="C577" s="283"/>
      <c r="D577" s="283"/>
      <c r="E577" s="283"/>
      <c r="F577" s="283"/>
    </row>
    <row r="578" spans="3:6" ht="12.75">
      <c r="C578" s="283"/>
      <c r="D578" s="283"/>
      <c r="E578" s="283"/>
      <c r="F578" s="283"/>
    </row>
    <row r="579" spans="3:6" ht="12.75">
      <c r="C579" s="283"/>
      <c r="D579" s="283"/>
      <c r="E579" s="283"/>
      <c r="F579" s="283"/>
    </row>
    <row r="580" spans="3:6" ht="12.75">
      <c r="C580" s="283"/>
      <c r="D580" s="283"/>
      <c r="E580" s="283"/>
      <c r="F580" s="283"/>
    </row>
    <row r="581" spans="3:6" ht="12.75">
      <c r="C581" s="283"/>
      <c r="D581" s="283"/>
      <c r="E581" s="283"/>
      <c r="F581" s="283"/>
    </row>
    <row r="582" spans="3:6" ht="12.75">
      <c r="C582" s="283"/>
      <c r="D582" s="283"/>
      <c r="E582" s="283"/>
      <c r="F582" s="283"/>
    </row>
    <row r="583" spans="3:6" ht="12.75">
      <c r="C583" s="283"/>
      <c r="D583" s="283"/>
      <c r="E583" s="283"/>
      <c r="F583" s="283"/>
    </row>
    <row r="584" spans="3:6" ht="12.75">
      <c r="C584" s="283"/>
      <c r="D584" s="283"/>
      <c r="E584" s="283"/>
      <c r="F584" s="283"/>
    </row>
    <row r="585" spans="3:6" ht="12.75">
      <c r="C585" s="283"/>
      <c r="D585" s="283"/>
      <c r="E585" s="283"/>
      <c r="F585" s="283"/>
    </row>
    <row r="586" spans="3:6" ht="12.75">
      <c r="C586" s="283"/>
      <c r="D586" s="283"/>
      <c r="E586" s="283"/>
      <c r="F586" s="283"/>
    </row>
    <row r="587" spans="3:6" ht="12.75">
      <c r="C587" s="283"/>
      <c r="D587" s="283"/>
      <c r="E587" s="283"/>
      <c r="F587" s="283"/>
    </row>
    <row r="588" spans="3:6" ht="12.75">
      <c r="C588" s="283"/>
      <c r="D588" s="283"/>
      <c r="E588" s="283"/>
      <c r="F588" s="283"/>
    </row>
    <row r="589" spans="3:6" ht="12.75">
      <c r="C589" s="283"/>
      <c r="D589" s="283"/>
      <c r="E589" s="283"/>
      <c r="F589" s="283"/>
    </row>
    <row r="590" spans="3:6" ht="12.75">
      <c r="C590" s="283"/>
      <c r="D590" s="283"/>
      <c r="E590" s="283"/>
      <c r="F590" s="283"/>
    </row>
    <row r="591" spans="3:6" ht="12.75">
      <c r="C591" s="283"/>
      <c r="D591" s="283"/>
      <c r="E591" s="283"/>
      <c r="F591" s="283"/>
    </row>
    <row r="592" spans="3:6" ht="12.75">
      <c r="C592" s="283"/>
      <c r="D592" s="283"/>
      <c r="E592" s="283"/>
      <c r="F592" s="283"/>
    </row>
    <row r="593" spans="3:6" ht="12.75">
      <c r="C593" s="283"/>
      <c r="D593" s="283"/>
      <c r="E593" s="283"/>
      <c r="F593" s="283"/>
    </row>
    <row r="594" spans="3:6" ht="12.75">
      <c r="C594" s="283"/>
      <c r="D594" s="283"/>
      <c r="E594" s="283"/>
      <c r="F594" s="283"/>
    </row>
    <row r="595" spans="3:6" ht="12.75">
      <c r="C595" s="283"/>
      <c r="D595" s="283"/>
      <c r="E595" s="283"/>
      <c r="F595" s="283"/>
    </row>
    <row r="596" spans="3:6" ht="12.75">
      <c r="C596" s="283"/>
      <c r="D596" s="283"/>
      <c r="E596" s="283"/>
      <c r="F596" s="283"/>
    </row>
    <row r="597" spans="3:6" ht="12.75">
      <c r="C597" s="283"/>
      <c r="D597" s="283"/>
      <c r="E597" s="283"/>
      <c r="F597" s="283"/>
    </row>
    <row r="598" spans="3:6" ht="12.75">
      <c r="C598" s="283"/>
      <c r="D598" s="283"/>
      <c r="E598" s="283"/>
      <c r="F598" s="283"/>
    </row>
    <row r="599" spans="3:6" ht="12.75">
      <c r="C599" s="283"/>
      <c r="D599" s="283"/>
      <c r="E599" s="283"/>
      <c r="F599" s="283"/>
    </row>
    <row r="600" spans="3:6" ht="12.75">
      <c r="C600" s="283"/>
      <c r="D600" s="283"/>
      <c r="E600" s="283"/>
      <c r="F600" s="283"/>
    </row>
    <row r="601" spans="3:6" ht="12.75">
      <c r="C601" s="283"/>
      <c r="D601" s="283"/>
      <c r="E601" s="283"/>
      <c r="F601" s="283"/>
    </row>
    <row r="602" spans="3:6" ht="12.75">
      <c r="C602" s="283"/>
      <c r="D602" s="283"/>
      <c r="E602" s="283"/>
      <c r="F602" s="283"/>
    </row>
    <row r="603" spans="3:6" ht="12.75">
      <c r="C603" s="283"/>
      <c r="D603" s="283"/>
      <c r="E603" s="283"/>
      <c r="F603" s="283"/>
    </row>
    <row r="604" spans="3:6" ht="12.75">
      <c r="C604" s="283"/>
      <c r="D604" s="283"/>
      <c r="E604" s="283"/>
      <c r="F604" s="283"/>
    </row>
    <row r="605" spans="3:6" ht="12.75">
      <c r="C605" s="283"/>
      <c r="D605" s="283"/>
      <c r="E605" s="283"/>
      <c r="F605" s="283"/>
    </row>
    <row r="606" spans="3:6" ht="12.75">
      <c r="C606" s="283"/>
      <c r="D606" s="283"/>
      <c r="E606" s="283"/>
      <c r="F606" s="283"/>
    </row>
    <row r="607" spans="3:6" ht="12.75">
      <c r="C607" s="283"/>
      <c r="D607" s="283"/>
      <c r="E607" s="283"/>
      <c r="F607" s="283"/>
    </row>
    <row r="608" spans="3:6" ht="12.75">
      <c r="C608" s="283"/>
      <c r="D608" s="283"/>
      <c r="E608" s="283"/>
      <c r="F608" s="283"/>
    </row>
    <row r="609" spans="3:6" ht="12.75">
      <c r="C609" s="283"/>
      <c r="D609" s="283"/>
      <c r="E609" s="283"/>
      <c r="F609" s="283"/>
    </row>
    <row r="610" spans="3:6" ht="12.75">
      <c r="C610" s="283"/>
      <c r="D610" s="283"/>
      <c r="E610" s="283"/>
      <c r="F610" s="283"/>
    </row>
    <row r="611" spans="3:6" ht="12.75">
      <c r="C611" s="283"/>
      <c r="D611" s="283"/>
      <c r="E611" s="283"/>
      <c r="F611" s="283"/>
    </row>
    <row r="612" spans="3:6" ht="12.75">
      <c r="C612" s="283"/>
      <c r="D612" s="283"/>
      <c r="E612" s="283"/>
      <c r="F612" s="283"/>
    </row>
    <row r="613" spans="3:6" ht="12.75">
      <c r="C613" s="283"/>
      <c r="D613" s="283"/>
      <c r="E613" s="283"/>
      <c r="F613" s="283"/>
    </row>
    <row r="614" spans="3:6" ht="12.75">
      <c r="C614" s="283"/>
      <c r="D614" s="283"/>
      <c r="E614" s="283"/>
      <c r="F614" s="283"/>
    </row>
    <row r="615" spans="3:6" ht="12.75">
      <c r="C615" s="283"/>
      <c r="D615" s="283"/>
      <c r="E615" s="283"/>
      <c r="F615" s="283"/>
    </row>
    <row r="616" spans="3:6" ht="12.75">
      <c r="C616" s="283"/>
      <c r="D616" s="283"/>
      <c r="E616" s="283"/>
      <c r="F616" s="283"/>
    </row>
    <row r="617" spans="3:6" ht="12.75">
      <c r="C617" s="283"/>
      <c r="D617" s="283"/>
      <c r="E617" s="283"/>
      <c r="F617" s="283"/>
    </row>
    <row r="618" spans="3:6" ht="12.75">
      <c r="C618" s="283"/>
      <c r="D618" s="283"/>
      <c r="E618" s="283"/>
      <c r="F618" s="283"/>
    </row>
    <row r="619" spans="3:6" ht="12.75">
      <c r="C619" s="283"/>
      <c r="D619" s="283"/>
      <c r="E619" s="283"/>
      <c r="F619" s="283"/>
    </row>
    <row r="620" spans="3:6" ht="12.75">
      <c r="C620" s="283"/>
      <c r="D620" s="283"/>
      <c r="E620" s="283"/>
      <c r="F620" s="283"/>
    </row>
    <row r="621" spans="3:6" ht="12.75">
      <c r="C621" s="283"/>
      <c r="D621" s="283"/>
      <c r="E621" s="283"/>
      <c r="F621" s="283"/>
    </row>
    <row r="622" spans="3:6" ht="12.75">
      <c r="C622" s="283"/>
      <c r="D622" s="283"/>
      <c r="E622" s="283"/>
      <c r="F622" s="283"/>
    </row>
    <row r="623" spans="3:6" ht="12.75">
      <c r="C623" s="283"/>
      <c r="D623" s="283"/>
      <c r="E623" s="283"/>
      <c r="F623" s="283"/>
    </row>
  </sheetData>
  <sheetProtection/>
  <mergeCells count="16">
    <mergeCell ref="B142:C142"/>
    <mergeCell ref="B143:C143"/>
    <mergeCell ref="B144:C144"/>
    <mergeCell ref="B145:C145"/>
    <mergeCell ref="A140:F140"/>
    <mergeCell ref="A141:F141"/>
    <mergeCell ref="B146:C146"/>
    <mergeCell ref="B147:C147"/>
    <mergeCell ref="B148:C148"/>
    <mergeCell ref="C5:C6"/>
    <mergeCell ref="A5:A6"/>
    <mergeCell ref="A1:F1"/>
    <mergeCell ref="A2:F2"/>
    <mergeCell ref="D5:D6"/>
    <mergeCell ref="B5:B6"/>
    <mergeCell ref="A139:F139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5"/>
  <sheetViews>
    <sheetView zoomScalePageLayoutView="0" workbookViewId="0" topLeftCell="A279">
      <selection activeCell="A315" sqref="A6:I315"/>
    </sheetView>
  </sheetViews>
  <sheetFormatPr defaultColWidth="9.140625" defaultRowHeight="12.75"/>
  <cols>
    <col min="1" max="1" width="5.140625" style="3" customWidth="1"/>
    <col min="2" max="2" width="5.00390625" style="4" customWidth="1"/>
    <col min="3" max="3" width="5.140625" style="5" customWidth="1"/>
    <col min="4" max="4" width="4.57421875" style="6" customWidth="1"/>
    <col min="5" max="5" width="46.8515625" style="18" customWidth="1"/>
    <col min="6" max="6" width="47.57421875" style="8" hidden="1" customWidth="1"/>
    <col min="7" max="7" width="12.00390625" style="7" customWidth="1"/>
    <col min="8" max="8" width="12.7109375" style="7" customWidth="1"/>
    <col min="9" max="9" width="11.8515625" style="7" customWidth="1"/>
    <col min="10" max="40" width="9.140625" style="379" customWidth="1"/>
    <col min="41" max="16384" width="9.140625" style="7" customWidth="1"/>
  </cols>
  <sheetData>
    <row r="1" spans="1:6" s="379" customFormat="1" ht="0.75" customHeight="1" hidden="1">
      <c r="A1" s="383"/>
      <c r="B1" s="388"/>
      <c r="C1" s="389"/>
      <c r="D1" s="390"/>
      <c r="E1" s="391"/>
      <c r="F1" s="387"/>
    </row>
    <row r="2" spans="1:6" s="379" customFormat="1" ht="15" hidden="1">
      <c r="A2" s="383"/>
      <c r="B2" s="392"/>
      <c r="C2" s="389"/>
      <c r="D2" s="390"/>
      <c r="E2" s="391"/>
      <c r="F2" s="387"/>
    </row>
    <row r="3" spans="1:6" s="379" customFormat="1" ht="15" hidden="1">
      <c r="A3" s="383"/>
      <c r="B3" s="392"/>
      <c r="C3" s="389"/>
      <c r="D3" s="390"/>
      <c r="F3" s="387"/>
    </row>
    <row r="4" spans="1:6" s="379" customFormat="1" ht="15" hidden="1">
      <c r="A4" s="383"/>
      <c r="B4" s="392"/>
      <c r="C4" s="393"/>
      <c r="D4" s="26"/>
      <c r="E4" s="391"/>
      <c r="F4" s="387"/>
    </row>
    <row r="5" spans="1:9" s="379" customFormat="1" ht="18" hidden="1">
      <c r="A5" s="517"/>
      <c r="B5" s="517"/>
      <c r="C5" s="517"/>
      <c r="D5" s="517"/>
      <c r="E5" s="517"/>
      <c r="F5" s="517"/>
      <c r="G5" s="517"/>
      <c r="H5" s="517"/>
      <c r="I5" s="517"/>
    </row>
    <row r="6" spans="1:9" s="379" customFormat="1" ht="18">
      <c r="A6" s="517" t="s">
        <v>1</v>
      </c>
      <c r="B6" s="517"/>
      <c r="C6" s="517"/>
      <c r="D6" s="517"/>
      <c r="E6" s="517"/>
      <c r="F6" s="517"/>
      <c r="G6" s="517"/>
      <c r="H6" s="517"/>
      <c r="I6" s="517"/>
    </row>
    <row r="7" spans="1:9" s="379" customFormat="1" ht="34.5" customHeight="1">
      <c r="A7" s="514" t="s">
        <v>3</v>
      </c>
      <c r="B7" s="514"/>
      <c r="C7" s="514"/>
      <c r="D7" s="514"/>
      <c r="E7" s="514"/>
      <c r="F7" s="514"/>
      <c r="G7" s="514"/>
      <c r="H7" s="514"/>
      <c r="I7" s="514"/>
    </row>
    <row r="8" spans="1:7" s="379" customFormat="1" ht="9.75" customHeight="1">
      <c r="A8" s="378" t="s">
        <v>2</v>
      </c>
      <c r="B8" s="380"/>
      <c r="C8" s="381"/>
      <c r="D8" s="381"/>
      <c r="E8" s="382"/>
      <c r="F8" s="378"/>
      <c r="G8" s="378"/>
    </row>
    <row r="9" spans="1:9" s="379" customFormat="1" ht="15" customHeight="1" thickBot="1">
      <c r="A9" s="383"/>
      <c r="B9" s="384"/>
      <c r="C9" s="385"/>
      <c r="D9" s="385"/>
      <c r="E9" s="386"/>
      <c r="F9" s="387"/>
      <c r="H9" s="518" t="s">
        <v>4</v>
      </c>
      <c r="I9" s="518"/>
    </row>
    <row r="10" spans="1:9" s="379" customFormat="1" ht="15.75" thickBot="1">
      <c r="A10" s="519" t="s">
        <v>947</v>
      </c>
      <c r="B10" s="521" t="s">
        <v>682</v>
      </c>
      <c r="C10" s="523" t="s">
        <v>244</v>
      </c>
      <c r="D10" s="528" t="s">
        <v>245</v>
      </c>
      <c r="E10" s="530" t="s">
        <v>0</v>
      </c>
      <c r="F10" s="526" t="s">
        <v>243</v>
      </c>
      <c r="G10" s="515" t="s">
        <v>5</v>
      </c>
      <c r="H10" s="524" t="s">
        <v>111</v>
      </c>
      <c r="I10" s="525"/>
    </row>
    <row r="11" spans="1:9" s="379" customFormat="1" ht="24.75" thickBot="1">
      <c r="A11" s="520"/>
      <c r="B11" s="522"/>
      <c r="C11" s="522"/>
      <c r="D11" s="529"/>
      <c r="E11" s="531"/>
      <c r="F11" s="527"/>
      <c r="G11" s="516"/>
      <c r="H11" s="91" t="s">
        <v>234</v>
      </c>
      <c r="I11" s="92" t="s">
        <v>235</v>
      </c>
    </row>
    <row r="12" spans="1:9" s="379" customFormat="1" ht="15.75" thickBot="1">
      <c r="A12" s="74">
        <v>1</v>
      </c>
      <c r="B12" s="75">
        <v>2</v>
      </c>
      <c r="C12" s="75">
        <v>3</v>
      </c>
      <c r="D12" s="76">
        <v>4</v>
      </c>
      <c r="E12" s="77">
        <v>5</v>
      </c>
      <c r="F12" s="78"/>
      <c r="G12" s="77">
        <v>6</v>
      </c>
      <c r="H12" s="79">
        <v>7</v>
      </c>
      <c r="I12" s="80">
        <v>8</v>
      </c>
    </row>
    <row r="13" spans="1:40" ht="36.75" thickBot="1">
      <c r="A13" s="93">
        <v>2000</v>
      </c>
      <c r="B13" s="94" t="s">
        <v>246</v>
      </c>
      <c r="C13" s="95" t="s">
        <v>247</v>
      </c>
      <c r="D13" s="96" t="s">
        <v>247</v>
      </c>
      <c r="E13" s="97" t="s">
        <v>686</v>
      </c>
      <c r="F13" s="98"/>
      <c r="G13" s="479">
        <f>H13+I13-H311</f>
        <v>629685</v>
      </c>
      <c r="H13" s="480">
        <f>H14+H94+H147+H169+H218+H248+H279+H311</f>
        <v>605600</v>
      </c>
      <c r="I13" s="481">
        <f>I14+I119+I169+I147+I144</f>
        <v>82585</v>
      </c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49.5">
      <c r="A14" s="83">
        <v>2100</v>
      </c>
      <c r="B14" s="27" t="s">
        <v>52</v>
      </c>
      <c r="C14" s="340" t="s">
        <v>929</v>
      </c>
      <c r="D14" s="341" t="s">
        <v>929</v>
      </c>
      <c r="E14" s="73" t="s">
        <v>687</v>
      </c>
      <c r="F14" s="84" t="s">
        <v>248</v>
      </c>
      <c r="G14" s="420">
        <f>H14+I14</f>
        <v>133850</v>
      </c>
      <c r="H14" s="411">
        <f>H16+H25+H36</f>
        <v>118850</v>
      </c>
      <c r="I14" s="412">
        <f>I16+I25+I36</f>
        <v>15000</v>
      </c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5">
      <c r="A15" s="64"/>
      <c r="B15" s="27"/>
      <c r="C15" s="340"/>
      <c r="D15" s="341"/>
      <c r="E15" s="57" t="s">
        <v>861</v>
      </c>
      <c r="F15" s="9"/>
      <c r="G15" s="413"/>
      <c r="H15" s="414"/>
      <c r="I15" s="415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48">
      <c r="A16" s="66">
        <v>2110</v>
      </c>
      <c r="B16" s="27" t="s">
        <v>52</v>
      </c>
      <c r="C16" s="87" t="s">
        <v>930</v>
      </c>
      <c r="D16" s="88" t="s">
        <v>929</v>
      </c>
      <c r="E16" s="58" t="s">
        <v>683</v>
      </c>
      <c r="F16" s="10" t="s">
        <v>249</v>
      </c>
      <c r="G16" s="419">
        <f>H16+I16</f>
        <v>113000</v>
      </c>
      <c r="H16" s="417">
        <f>H18</f>
        <v>110000</v>
      </c>
      <c r="I16" s="418">
        <f>I18</f>
        <v>3000</v>
      </c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5">
      <c r="A17" s="66"/>
      <c r="B17" s="27"/>
      <c r="C17" s="87"/>
      <c r="D17" s="88"/>
      <c r="E17" s="57" t="s">
        <v>862</v>
      </c>
      <c r="F17" s="10"/>
      <c r="G17" s="416"/>
      <c r="H17" s="417"/>
      <c r="I17" s="418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24">
      <c r="A18" s="66">
        <v>2111</v>
      </c>
      <c r="B18" s="28" t="s">
        <v>52</v>
      </c>
      <c r="C18" s="342" t="s">
        <v>930</v>
      </c>
      <c r="D18" s="343" t="s">
        <v>930</v>
      </c>
      <c r="E18" s="57" t="s">
        <v>684</v>
      </c>
      <c r="F18" s="11" t="s">
        <v>250</v>
      </c>
      <c r="G18" s="419">
        <f>H18+I18</f>
        <v>113000</v>
      </c>
      <c r="H18" s="409">
        <v>110000</v>
      </c>
      <c r="I18" s="410">
        <v>3000</v>
      </c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24">
      <c r="A19" s="66">
        <v>2112</v>
      </c>
      <c r="B19" s="28" t="s">
        <v>52</v>
      </c>
      <c r="C19" s="342" t="s">
        <v>930</v>
      </c>
      <c r="D19" s="343" t="s">
        <v>931</v>
      </c>
      <c r="E19" s="57" t="s">
        <v>251</v>
      </c>
      <c r="F19" s="11" t="s">
        <v>252</v>
      </c>
      <c r="G19" s="419"/>
      <c r="H19" s="409"/>
      <c r="I19" s="410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>
      <c r="A20" s="66">
        <v>2113</v>
      </c>
      <c r="B20" s="28" t="s">
        <v>52</v>
      </c>
      <c r="C20" s="342" t="s">
        <v>930</v>
      </c>
      <c r="D20" s="343" t="s">
        <v>797</v>
      </c>
      <c r="E20" s="57" t="s">
        <v>255</v>
      </c>
      <c r="F20" s="11" t="s">
        <v>256</v>
      </c>
      <c r="G20" s="419"/>
      <c r="H20" s="409"/>
      <c r="I20" s="410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5">
      <c r="A21" s="66">
        <v>2120</v>
      </c>
      <c r="B21" s="27" t="s">
        <v>52</v>
      </c>
      <c r="C21" s="87" t="s">
        <v>931</v>
      </c>
      <c r="D21" s="88" t="s">
        <v>929</v>
      </c>
      <c r="E21" s="58" t="s">
        <v>257</v>
      </c>
      <c r="F21" s="12" t="s">
        <v>258</v>
      </c>
      <c r="G21" s="419"/>
      <c r="H21" s="409"/>
      <c r="I21" s="410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5">
      <c r="A22" s="66"/>
      <c r="B22" s="27"/>
      <c r="C22" s="87"/>
      <c r="D22" s="88"/>
      <c r="E22" s="57" t="s">
        <v>862</v>
      </c>
      <c r="F22" s="10"/>
      <c r="G22" s="416"/>
      <c r="H22" s="417"/>
      <c r="I22" s="418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28.5">
      <c r="A23" s="66">
        <v>2121</v>
      </c>
      <c r="B23" s="28" t="s">
        <v>52</v>
      </c>
      <c r="C23" s="342" t="s">
        <v>931</v>
      </c>
      <c r="D23" s="343" t="s">
        <v>930</v>
      </c>
      <c r="E23" s="59" t="s">
        <v>685</v>
      </c>
      <c r="F23" s="11" t="s">
        <v>259</v>
      </c>
      <c r="G23" s="419"/>
      <c r="H23" s="409"/>
      <c r="I23" s="410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28.5">
      <c r="A24" s="66">
        <v>2122</v>
      </c>
      <c r="B24" s="28" t="s">
        <v>52</v>
      </c>
      <c r="C24" s="342" t="s">
        <v>931</v>
      </c>
      <c r="D24" s="343" t="s">
        <v>931</v>
      </c>
      <c r="E24" s="57" t="s">
        <v>260</v>
      </c>
      <c r="F24" s="11" t="s">
        <v>261</v>
      </c>
      <c r="G24" s="419"/>
      <c r="H24" s="409"/>
      <c r="I24" s="410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5">
      <c r="A25" s="66">
        <v>2130</v>
      </c>
      <c r="B25" s="27" t="s">
        <v>52</v>
      </c>
      <c r="C25" s="87" t="s">
        <v>797</v>
      </c>
      <c r="D25" s="88" t="s">
        <v>929</v>
      </c>
      <c r="E25" s="58" t="s">
        <v>262</v>
      </c>
      <c r="F25" s="13" t="s">
        <v>263</v>
      </c>
      <c r="G25" s="409">
        <f>H25</f>
        <v>5852.7</v>
      </c>
      <c r="H25" s="409">
        <f>H29</f>
        <v>5852.7</v>
      </c>
      <c r="I25" s="410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5">
      <c r="A26" s="66"/>
      <c r="B26" s="27"/>
      <c r="C26" s="87"/>
      <c r="D26" s="88"/>
      <c r="E26" s="57" t="s">
        <v>862</v>
      </c>
      <c r="F26" s="10"/>
      <c r="G26" s="417"/>
      <c r="H26" s="417"/>
      <c r="I26" s="418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24">
      <c r="A27" s="66">
        <v>2131</v>
      </c>
      <c r="B27" s="28" t="s">
        <v>52</v>
      </c>
      <c r="C27" s="342" t="s">
        <v>797</v>
      </c>
      <c r="D27" s="343" t="s">
        <v>930</v>
      </c>
      <c r="E27" s="57" t="s">
        <v>264</v>
      </c>
      <c r="F27" s="11" t="s">
        <v>265</v>
      </c>
      <c r="G27" s="409"/>
      <c r="H27" s="409"/>
      <c r="I27" s="410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24">
      <c r="A28" s="66">
        <v>2132</v>
      </c>
      <c r="B28" s="28" t="s">
        <v>52</v>
      </c>
      <c r="C28" s="342">
        <v>3</v>
      </c>
      <c r="D28" s="343">
        <v>2</v>
      </c>
      <c r="E28" s="57" t="s">
        <v>266</v>
      </c>
      <c r="F28" s="11" t="s">
        <v>267</v>
      </c>
      <c r="G28" s="409"/>
      <c r="H28" s="409"/>
      <c r="I28" s="410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5">
      <c r="A29" s="66">
        <v>2133</v>
      </c>
      <c r="B29" s="28" t="s">
        <v>52</v>
      </c>
      <c r="C29" s="342">
        <v>3</v>
      </c>
      <c r="D29" s="343">
        <v>3</v>
      </c>
      <c r="E29" s="57" t="s">
        <v>268</v>
      </c>
      <c r="F29" s="11" t="s">
        <v>269</v>
      </c>
      <c r="G29" s="409">
        <f>H29</f>
        <v>5852.7</v>
      </c>
      <c r="H29" s="409">
        <v>5852.7</v>
      </c>
      <c r="I29" s="410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24">
      <c r="A30" s="66">
        <v>2140</v>
      </c>
      <c r="B30" s="27" t="s">
        <v>52</v>
      </c>
      <c r="C30" s="87">
        <v>4</v>
      </c>
      <c r="D30" s="88">
        <v>0</v>
      </c>
      <c r="E30" s="58" t="s">
        <v>270</v>
      </c>
      <c r="F30" s="10" t="s">
        <v>271</v>
      </c>
      <c r="G30" s="409"/>
      <c r="H30" s="409"/>
      <c r="I30" s="410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5">
      <c r="A31" s="66"/>
      <c r="B31" s="27"/>
      <c r="C31" s="87"/>
      <c r="D31" s="88"/>
      <c r="E31" s="57" t="s">
        <v>862</v>
      </c>
      <c r="F31" s="10"/>
      <c r="G31" s="417"/>
      <c r="H31" s="417"/>
      <c r="I31" s="418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5">
      <c r="A32" s="66">
        <v>2141</v>
      </c>
      <c r="B32" s="28" t="s">
        <v>52</v>
      </c>
      <c r="C32" s="342">
        <v>4</v>
      </c>
      <c r="D32" s="343">
        <v>1</v>
      </c>
      <c r="E32" s="57" t="s">
        <v>272</v>
      </c>
      <c r="F32" s="14" t="s">
        <v>273</v>
      </c>
      <c r="G32" s="409"/>
      <c r="H32" s="409"/>
      <c r="I32" s="410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36">
      <c r="A33" s="66">
        <v>2150</v>
      </c>
      <c r="B33" s="27" t="s">
        <v>52</v>
      </c>
      <c r="C33" s="87">
        <v>5</v>
      </c>
      <c r="D33" s="88">
        <v>0</v>
      </c>
      <c r="E33" s="58" t="s">
        <v>274</v>
      </c>
      <c r="F33" s="10" t="s">
        <v>275</v>
      </c>
      <c r="G33" s="409"/>
      <c r="H33" s="409"/>
      <c r="I33" s="410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5">
      <c r="A34" s="66"/>
      <c r="B34" s="27"/>
      <c r="C34" s="87"/>
      <c r="D34" s="88"/>
      <c r="E34" s="57" t="s">
        <v>862</v>
      </c>
      <c r="F34" s="10"/>
      <c r="G34" s="417"/>
      <c r="H34" s="417"/>
      <c r="I34" s="418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24">
      <c r="A35" s="66">
        <v>2151</v>
      </c>
      <c r="B35" s="28" t="s">
        <v>52</v>
      </c>
      <c r="C35" s="342">
        <v>5</v>
      </c>
      <c r="D35" s="343">
        <v>1</v>
      </c>
      <c r="E35" s="57" t="s">
        <v>276</v>
      </c>
      <c r="F35" s="14" t="s">
        <v>277</v>
      </c>
      <c r="G35" s="409"/>
      <c r="H35" s="409"/>
      <c r="I35" s="410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28.5">
      <c r="A36" s="66">
        <v>2160</v>
      </c>
      <c r="B36" s="27" t="s">
        <v>52</v>
      </c>
      <c r="C36" s="87">
        <v>6</v>
      </c>
      <c r="D36" s="88">
        <v>0</v>
      </c>
      <c r="E36" s="58" t="s">
        <v>278</v>
      </c>
      <c r="F36" s="10" t="s">
        <v>279</v>
      </c>
      <c r="G36" s="409">
        <f>H36+I36</f>
        <v>14997.3</v>
      </c>
      <c r="H36" s="409">
        <f>H38</f>
        <v>2997.3</v>
      </c>
      <c r="I36" s="410">
        <f>I38</f>
        <v>12000</v>
      </c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5">
      <c r="A37" s="66"/>
      <c r="B37" s="27"/>
      <c r="C37" s="87"/>
      <c r="D37" s="88"/>
      <c r="E37" s="57" t="s">
        <v>862</v>
      </c>
      <c r="F37" s="10"/>
      <c r="G37" s="417"/>
      <c r="H37" s="417"/>
      <c r="I37" s="418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24">
      <c r="A38" s="66">
        <v>2161</v>
      </c>
      <c r="B38" s="28" t="s">
        <v>52</v>
      </c>
      <c r="C38" s="342">
        <v>6</v>
      </c>
      <c r="D38" s="343">
        <v>1</v>
      </c>
      <c r="E38" s="57" t="s">
        <v>280</v>
      </c>
      <c r="F38" s="11" t="s">
        <v>281</v>
      </c>
      <c r="G38" s="409">
        <f>H38+I38</f>
        <v>14997.3</v>
      </c>
      <c r="H38" s="409">
        <v>2997.3</v>
      </c>
      <c r="I38" s="410">
        <v>12000</v>
      </c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5">
      <c r="A39" s="66">
        <v>2170</v>
      </c>
      <c r="B39" s="27" t="s">
        <v>52</v>
      </c>
      <c r="C39" s="87">
        <v>7</v>
      </c>
      <c r="D39" s="88">
        <v>0</v>
      </c>
      <c r="E39" s="58" t="s">
        <v>103</v>
      </c>
      <c r="F39" s="11"/>
      <c r="G39" s="419"/>
      <c r="H39" s="409"/>
      <c r="I39" s="410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5">
      <c r="A40" s="66"/>
      <c r="B40" s="27"/>
      <c r="C40" s="87"/>
      <c r="D40" s="88"/>
      <c r="E40" s="57" t="s">
        <v>862</v>
      </c>
      <c r="F40" s="10"/>
      <c r="G40" s="416"/>
      <c r="H40" s="417"/>
      <c r="I40" s="418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0.75" customHeight="1">
      <c r="A41" s="66">
        <v>2171</v>
      </c>
      <c r="B41" s="28" t="s">
        <v>52</v>
      </c>
      <c r="C41" s="342">
        <v>7</v>
      </c>
      <c r="D41" s="343">
        <v>1</v>
      </c>
      <c r="E41" s="57" t="s">
        <v>103</v>
      </c>
      <c r="F41" s="11"/>
      <c r="G41" s="419"/>
      <c r="H41" s="409"/>
      <c r="I41" s="410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36" hidden="1">
      <c r="A42" s="66">
        <v>2180</v>
      </c>
      <c r="B42" s="27" t="s">
        <v>52</v>
      </c>
      <c r="C42" s="87">
        <v>8</v>
      </c>
      <c r="D42" s="88">
        <v>0</v>
      </c>
      <c r="E42" s="58" t="s">
        <v>282</v>
      </c>
      <c r="F42" s="10" t="s">
        <v>283</v>
      </c>
      <c r="G42" s="419"/>
      <c r="H42" s="409"/>
      <c r="I42" s="410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5" hidden="1">
      <c r="A43" s="66"/>
      <c r="B43" s="27"/>
      <c r="C43" s="87"/>
      <c r="D43" s="88"/>
      <c r="E43" s="57" t="s">
        <v>862</v>
      </c>
      <c r="F43" s="10"/>
      <c r="G43" s="416"/>
      <c r="H43" s="417"/>
      <c r="I43" s="418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28.5" hidden="1">
      <c r="A44" s="66">
        <v>2181</v>
      </c>
      <c r="B44" s="28" t="s">
        <v>52</v>
      </c>
      <c r="C44" s="342">
        <v>8</v>
      </c>
      <c r="D44" s="343">
        <v>1</v>
      </c>
      <c r="E44" s="57" t="s">
        <v>282</v>
      </c>
      <c r="F44" s="14" t="s">
        <v>284</v>
      </c>
      <c r="G44" s="419"/>
      <c r="H44" s="409"/>
      <c r="I44" s="410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5" hidden="1">
      <c r="A45" s="66"/>
      <c r="B45" s="28"/>
      <c r="C45" s="342"/>
      <c r="D45" s="343"/>
      <c r="E45" s="111" t="s">
        <v>862</v>
      </c>
      <c r="F45" s="14"/>
      <c r="G45" s="419"/>
      <c r="H45" s="409"/>
      <c r="I45" s="410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5" hidden="1">
      <c r="A46" s="66">
        <v>2182</v>
      </c>
      <c r="B46" s="28" t="s">
        <v>52</v>
      </c>
      <c r="C46" s="342">
        <v>8</v>
      </c>
      <c r="D46" s="343">
        <v>1</v>
      </c>
      <c r="E46" s="111" t="s">
        <v>873</v>
      </c>
      <c r="F46" s="14"/>
      <c r="G46" s="419"/>
      <c r="H46" s="409"/>
      <c r="I46" s="410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5" hidden="1">
      <c r="A47" s="66">
        <v>2183</v>
      </c>
      <c r="B47" s="28" t="s">
        <v>52</v>
      </c>
      <c r="C47" s="342">
        <v>8</v>
      </c>
      <c r="D47" s="343">
        <v>1</v>
      </c>
      <c r="E47" s="111" t="s">
        <v>874</v>
      </c>
      <c r="F47" s="14"/>
      <c r="G47" s="419"/>
      <c r="H47" s="409"/>
      <c r="I47" s="410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24" hidden="1">
      <c r="A48" s="66">
        <v>2184</v>
      </c>
      <c r="B48" s="28" t="s">
        <v>52</v>
      </c>
      <c r="C48" s="342">
        <v>8</v>
      </c>
      <c r="D48" s="343">
        <v>1</v>
      </c>
      <c r="E48" s="111" t="s">
        <v>879</v>
      </c>
      <c r="F48" s="14"/>
      <c r="G48" s="419"/>
      <c r="H48" s="409"/>
      <c r="I48" s="410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15" hidden="1">
      <c r="A49" s="66">
        <v>2185</v>
      </c>
      <c r="B49" s="28" t="s">
        <v>52</v>
      </c>
      <c r="C49" s="342">
        <v>8</v>
      </c>
      <c r="D49" s="343">
        <v>1</v>
      </c>
      <c r="E49" s="111"/>
      <c r="F49" s="14"/>
      <c r="G49" s="419"/>
      <c r="H49" s="409"/>
      <c r="I49" s="410"/>
      <c r="AF49" s="7"/>
      <c r="AG49" s="7"/>
      <c r="AH49" s="7"/>
      <c r="AI49" s="7"/>
      <c r="AJ49" s="7"/>
      <c r="AK49" s="7"/>
      <c r="AL49" s="7"/>
      <c r="AM49" s="7"/>
      <c r="AN49" s="7"/>
    </row>
    <row r="50" spans="1:40" ht="24.75" hidden="1">
      <c r="A50" s="81">
        <v>2200</v>
      </c>
      <c r="B50" s="27" t="s">
        <v>53</v>
      </c>
      <c r="C50" s="87">
        <v>0</v>
      </c>
      <c r="D50" s="88">
        <v>0</v>
      </c>
      <c r="E50" s="73" t="s">
        <v>688</v>
      </c>
      <c r="F50" s="82" t="s">
        <v>285</v>
      </c>
      <c r="G50" s="420"/>
      <c r="H50" s="421"/>
      <c r="I50" s="422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5" hidden="1">
      <c r="A51" s="64"/>
      <c r="B51" s="27"/>
      <c r="C51" s="340"/>
      <c r="D51" s="341"/>
      <c r="E51" s="57" t="s">
        <v>861</v>
      </c>
      <c r="F51" s="9"/>
      <c r="G51" s="413"/>
      <c r="H51" s="414"/>
      <c r="I51" s="415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5" hidden="1">
      <c r="A52" s="66">
        <v>2210</v>
      </c>
      <c r="B52" s="27" t="s">
        <v>53</v>
      </c>
      <c r="C52" s="342">
        <v>1</v>
      </c>
      <c r="D52" s="343">
        <v>0</v>
      </c>
      <c r="E52" s="58" t="s">
        <v>286</v>
      </c>
      <c r="F52" s="15" t="s">
        <v>287</v>
      </c>
      <c r="G52" s="419"/>
      <c r="H52" s="409"/>
      <c r="I52" s="410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15" hidden="1">
      <c r="A53" s="66"/>
      <c r="B53" s="27"/>
      <c r="C53" s="87"/>
      <c r="D53" s="88"/>
      <c r="E53" s="57" t="s">
        <v>862</v>
      </c>
      <c r="F53" s="10"/>
      <c r="G53" s="416"/>
      <c r="H53" s="417"/>
      <c r="I53" s="418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15" hidden="1">
      <c r="A54" s="66">
        <v>2211</v>
      </c>
      <c r="B54" s="28" t="s">
        <v>53</v>
      </c>
      <c r="C54" s="342">
        <v>1</v>
      </c>
      <c r="D54" s="343">
        <v>1</v>
      </c>
      <c r="E54" s="57" t="s">
        <v>288</v>
      </c>
      <c r="F54" s="14" t="s">
        <v>289</v>
      </c>
      <c r="G54" s="419"/>
      <c r="H54" s="409"/>
      <c r="I54" s="410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5" hidden="1">
      <c r="A55" s="66">
        <v>2220</v>
      </c>
      <c r="B55" s="27" t="s">
        <v>53</v>
      </c>
      <c r="C55" s="87">
        <v>2</v>
      </c>
      <c r="D55" s="88">
        <v>0</v>
      </c>
      <c r="E55" s="58" t="s">
        <v>290</v>
      </c>
      <c r="F55" s="15" t="s">
        <v>291</v>
      </c>
      <c r="G55" s="419"/>
      <c r="H55" s="409"/>
      <c r="I55" s="410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5" hidden="1">
      <c r="A56" s="66"/>
      <c r="B56" s="27"/>
      <c r="C56" s="87"/>
      <c r="D56" s="88"/>
      <c r="E56" s="57" t="s">
        <v>862</v>
      </c>
      <c r="F56" s="10"/>
      <c r="G56" s="416"/>
      <c r="H56" s="417"/>
      <c r="I56" s="418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4.25" customHeight="1" hidden="1">
      <c r="A57" s="66">
        <v>2221</v>
      </c>
      <c r="B57" s="28" t="s">
        <v>53</v>
      </c>
      <c r="C57" s="342">
        <v>2</v>
      </c>
      <c r="D57" s="343">
        <v>1</v>
      </c>
      <c r="E57" s="57" t="s">
        <v>292</v>
      </c>
      <c r="F57" s="14" t="s">
        <v>293</v>
      </c>
      <c r="G57" s="419"/>
      <c r="H57" s="409"/>
      <c r="I57" s="410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5" hidden="1">
      <c r="A58" s="66">
        <v>2230</v>
      </c>
      <c r="B58" s="27" t="s">
        <v>53</v>
      </c>
      <c r="C58" s="342">
        <v>3</v>
      </c>
      <c r="D58" s="343">
        <v>0</v>
      </c>
      <c r="E58" s="58" t="s">
        <v>294</v>
      </c>
      <c r="F58" s="15" t="s">
        <v>295</v>
      </c>
      <c r="G58" s="419"/>
      <c r="H58" s="409"/>
      <c r="I58" s="410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15" hidden="1">
      <c r="A59" s="66"/>
      <c r="B59" s="27"/>
      <c r="C59" s="87"/>
      <c r="D59" s="88"/>
      <c r="E59" s="57" t="s">
        <v>862</v>
      </c>
      <c r="F59" s="10"/>
      <c r="G59" s="416"/>
      <c r="H59" s="417"/>
      <c r="I59" s="418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5" hidden="1">
      <c r="A60" s="66">
        <v>2231</v>
      </c>
      <c r="B60" s="28" t="s">
        <v>53</v>
      </c>
      <c r="C60" s="342">
        <v>3</v>
      </c>
      <c r="D60" s="343">
        <v>1</v>
      </c>
      <c r="E60" s="57" t="s">
        <v>296</v>
      </c>
      <c r="F60" s="14" t="s">
        <v>297</v>
      </c>
      <c r="G60" s="419"/>
      <c r="H60" s="409"/>
      <c r="I60" s="410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24" hidden="1">
      <c r="A61" s="66">
        <v>2240</v>
      </c>
      <c r="B61" s="27" t="s">
        <v>53</v>
      </c>
      <c r="C61" s="87">
        <v>4</v>
      </c>
      <c r="D61" s="88">
        <v>0</v>
      </c>
      <c r="E61" s="58" t="s">
        <v>298</v>
      </c>
      <c r="F61" s="10" t="s">
        <v>299</v>
      </c>
      <c r="G61" s="419"/>
      <c r="H61" s="409"/>
      <c r="I61" s="410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15" hidden="1">
      <c r="A62" s="66"/>
      <c r="B62" s="27"/>
      <c r="C62" s="87"/>
      <c r="D62" s="88"/>
      <c r="E62" s="57" t="s">
        <v>862</v>
      </c>
      <c r="F62" s="10"/>
      <c r="G62" s="416"/>
      <c r="H62" s="417"/>
      <c r="I62" s="418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24" hidden="1">
      <c r="A63" s="66">
        <v>2241</v>
      </c>
      <c r="B63" s="28" t="s">
        <v>53</v>
      </c>
      <c r="C63" s="342">
        <v>4</v>
      </c>
      <c r="D63" s="343">
        <v>1</v>
      </c>
      <c r="E63" s="57" t="s">
        <v>298</v>
      </c>
      <c r="F63" s="14" t="s">
        <v>299</v>
      </c>
      <c r="G63" s="419"/>
      <c r="H63" s="409"/>
      <c r="I63" s="410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15" hidden="1">
      <c r="A64" s="66"/>
      <c r="B64" s="27"/>
      <c r="C64" s="87"/>
      <c r="D64" s="88"/>
      <c r="E64" s="57" t="s">
        <v>862</v>
      </c>
      <c r="F64" s="10"/>
      <c r="G64" s="416"/>
      <c r="H64" s="417"/>
      <c r="I64" s="418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15" hidden="1">
      <c r="A65" s="66">
        <v>2250</v>
      </c>
      <c r="B65" s="27" t="s">
        <v>53</v>
      </c>
      <c r="C65" s="87">
        <v>5</v>
      </c>
      <c r="D65" s="88">
        <v>0</v>
      </c>
      <c r="E65" s="58" t="s">
        <v>300</v>
      </c>
      <c r="F65" s="10" t="s">
        <v>301</v>
      </c>
      <c r="G65" s="419"/>
      <c r="H65" s="409"/>
      <c r="I65" s="410"/>
      <c r="AF65" s="7"/>
      <c r="AG65" s="7"/>
      <c r="AH65" s="7"/>
      <c r="AI65" s="7"/>
      <c r="AJ65" s="7"/>
      <c r="AK65" s="7"/>
      <c r="AL65" s="7"/>
      <c r="AM65" s="7"/>
      <c r="AN65" s="7"/>
    </row>
    <row r="66" spans="1:40" ht="15" hidden="1">
      <c r="A66" s="66"/>
      <c r="B66" s="27"/>
      <c r="C66" s="87"/>
      <c r="D66" s="88"/>
      <c r="E66" s="57" t="s">
        <v>862</v>
      </c>
      <c r="F66" s="10"/>
      <c r="G66" s="416"/>
      <c r="H66" s="417"/>
      <c r="I66" s="418"/>
      <c r="AF66" s="7"/>
      <c r="AG66" s="7"/>
      <c r="AH66" s="7"/>
      <c r="AI66" s="7"/>
      <c r="AJ66" s="7"/>
      <c r="AK66" s="7"/>
      <c r="AL66" s="7"/>
      <c r="AM66" s="7"/>
      <c r="AN66" s="7"/>
    </row>
    <row r="67" spans="1:40" ht="15" hidden="1">
      <c r="A67" s="66">
        <v>2251</v>
      </c>
      <c r="B67" s="28" t="s">
        <v>53</v>
      </c>
      <c r="C67" s="342">
        <v>5</v>
      </c>
      <c r="D67" s="343">
        <v>1</v>
      </c>
      <c r="E67" s="57" t="s">
        <v>300</v>
      </c>
      <c r="F67" s="14" t="s">
        <v>302</v>
      </c>
      <c r="G67" s="419"/>
      <c r="H67" s="409"/>
      <c r="I67" s="410"/>
      <c r="AF67" s="7"/>
      <c r="AG67" s="7"/>
      <c r="AH67" s="7"/>
      <c r="AI67" s="7"/>
      <c r="AJ67" s="7"/>
      <c r="AK67" s="7"/>
      <c r="AL67" s="7"/>
      <c r="AM67" s="7"/>
      <c r="AN67" s="7"/>
    </row>
    <row r="68" spans="1:40" ht="45" hidden="1">
      <c r="A68" s="81">
        <v>2300</v>
      </c>
      <c r="B68" s="29" t="s">
        <v>54</v>
      </c>
      <c r="C68" s="87">
        <v>0</v>
      </c>
      <c r="D68" s="88">
        <v>0</v>
      </c>
      <c r="E68" s="85" t="s">
        <v>689</v>
      </c>
      <c r="F68" s="82" t="s">
        <v>303</v>
      </c>
      <c r="G68" s="420"/>
      <c r="H68" s="421"/>
      <c r="I68" s="422"/>
      <c r="AF68" s="7"/>
      <c r="AG68" s="7"/>
      <c r="AH68" s="7"/>
      <c r="AI68" s="7"/>
      <c r="AJ68" s="7"/>
      <c r="AK68" s="7"/>
      <c r="AL68" s="7"/>
      <c r="AM68" s="7"/>
      <c r="AN68" s="7"/>
    </row>
    <row r="69" spans="1:40" ht="15" hidden="1">
      <c r="A69" s="64"/>
      <c r="B69" s="27"/>
      <c r="C69" s="340"/>
      <c r="D69" s="341"/>
      <c r="E69" s="57" t="s">
        <v>861</v>
      </c>
      <c r="F69" s="9"/>
      <c r="G69" s="413"/>
      <c r="H69" s="414"/>
      <c r="I69" s="415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5" hidden="1">
      <c r="A70" s="66">
        <v>2310</v>
      </c>
      <c r="B70" s="29" t="s">
        <v>54</v>
      </c>
      <c r="C70" s="87">
        <v>1</v>
      </c>
      <c r="D70" s="88">
        <v>0</v>
      </c>
      <c r="E70" s="58" t="s">
        <v>781</v>
      </c>
      <c r="F70" s="10" t="s">
        <v>305</v>
      </c>
      <c r="G70" s="419"/>
      <c r="H70" s="409"/>
      <c r="I70" s="410"/>
      <c r="AF70" s="7"/>
      <c r="AG70" s="7"/>
      <c r="AH70" s="7"/>
      <c r="AI70" s="7"/>
      <c r="AJ70" s="7"/>
      <c r="AK70" s="7"/>
      <c r="AL70" s="7"/>
      <c r="AM70" s="7"/>
      <c r="AN70" s="7"/>
    </row>
    <row r="71" spans="1:40" ht="15" hidden="1">
      <c r="A71" s="66"/>
      <c r="B71" s="27"/>
      <c r="C71" s="87"/>
      <c r="D71" s="88"/>
      <c r="E71" s="57" t="s">
        <v>862</v>
      </c>
      <c r="F71" s="10"/>
      <c r="G71" s="416"/>
      <c r="H71" s="417"/>
      <c r="I71" s="418"/>
      <c r="AF71" s="7"/>
      <c r="AG71" s="7"/>
      <c r="AH71" s="7"/>
      <c r="AI71" s="7"/>
      <c r="AJ71" s="7"/>
      <c r="AK71" s="7"/>
      <c r="AL71" s="7"/>
      <c r="AM71" s="7"/>
      <c r="AN71" s="7"/>
    </row>
    <row r="72" spans="1:40" ht="15" hidden="1">
      <c r="A72" s="66">
        <v>2311</v>
      </c>
      <c r="B72" s="30" t="s">
        <v>54</v>
      </c>
      <c r="C72" s="342">
        <v>1</v>
      </c>
      <c r="D72" s="343">
        <v>1</v>
      </c>
      <c r="E72" s="57" t="s">
        <v>304</v>
      </c>
      <c r="F72" s="14" t="s">
        <v>306</v>
      </c>
      <c r="G72" s="419"/>
      <c r="H72" s="409"/>
      <c r="I72" s="410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5" hidden="1">
      <c r="A73" s="66">
        <v>2312</v>
      </c>
      <c r="B73" s="30" t="s">
        <v>54</v>
      </c>
      <c r="C73" s="342">
        <v>1</v>
      </c>
      <c r="D73" s="343">
        <v>2</v>
      </c>
      <c r="E73" s="57" t="s">
        <v>782</v>
      </c>
      <c r="F73" s="14"/>
      <c r="G73" s="419"/>
      <c r="H73" s="409"/>
      <c r="I73" s="410"/>
      <c r="AF73" s="7"/>
      <c r="AG73" s="7"/>
      <c r="AH73" s="7"/>
      <c r="AI73" s="7"/>
      <c r="AJ73" s="7"/>
      <c r="AK73" s="7"/>
      <c r="AL73" s="7"/>
      <c r="AM73" s="7"/>
      <c r="AN73" s="7"/>
    </row>
    <row r="74" spans="1:40" ht="15" hidden="1">
      <c r="A74" s="66">
        <v>2313</v>
      </c>
      <c r="B74" s="30" t="s">
        <v>54</v>
      </c>
      <c r="C74" s="342">
        <v>1</v>
      </c>
      <c r="D74" s="343">
        <v>3</v>
      </c>
      <c r="E74" s="57" t="s">
        <v>783</v>
      </c>
      <c r="F74" s="14"/>
      <c r="G74" s="419"/>
      <c r="H74" s="409"/>
      <c r="I74" s="410"/>
      <c r="AF74" s="7"/>
      <c r="AG74" s="7"/>
      <c r="AH74" s="7"/>
      <c r="AI74" s="7"/>
      <c r="AJ74" s="7"/>
      <c r="AK74" s="7"/>
      <c r="AL74" s="7"/>
      <c r="AM74" s="7"/>
      <c r="AN74" s="7"/>
    </row>
    <row r="75" spans="1:40" ht="15" hidden="1">
      <c r="A75" s="66">
        <v>2320</v>
      </c>
      <c r="B75" s="29" t="s">
        <v>54</v>
      </c>
      <c r="C75" s="87">
        <v>2</v>
      </c>
      <c r="D75" s="88">
        <v>0</v>
      </c>
      <c r="E75" s="58" t="s">
        <v>784</v>
      </c>
      <c r="F75" s="10" t="s">
        <v>307</v>
      </c>
      <c r="G75" s="419"/>
      <c r="H75" s="409"/>
      <c r="I75" s="410"/>
      <c r="AF75" s="7"/>
      <c r="AG75" s="7"/>
      <c r="AH75" s="7"/>
      <c r="AI75" s="7"/>
      <c r="AJ75" s="7"/>
      <c r="AK75" s="7"/>
      <c r="AL75" s="7"/>
      <c r="AM75" s="7"/>
      <c r="AN75" s="7"/>
    </row>
    <row r="76" spans="1:40" ht="15" hidden="1">
      <c r="A76" s="66"/>
      <c r="B76" s="27"/>
      <c r="C76" s="87"/>
      <c r="D76" s="88"/>
      <c r="E76" s="57" t="s">
        <v>862</v>
      </c>
      <c r="F76" s="10"/>
      <c r="G76" s="416"/>
      <c r="H76" s="417"/>
      <c r="I76" s="418"/>
      <c r="AF76" s="7"/>
      <c r="AG76" s="7"/>
      <c r="AH76" s="7"/>
      <c r="AI76" s="7"/>
      <c r="AJ76" s="7"/>
      <c r="AK76" s="7"/>
      <c r="AL76" s="7"/>
      <c r="AM76" s="7"/>
      <c r="AN76" s="7"/>
    </row>
    <row r="77" spans="1:40" ht="15" hidden="1">
      <c r="A77" s="66">
        <v>2321</v>
      </c>
      <c r="B77" s="30" t="s">
        <v>54</v>
      </c>
      <c r="C77" s="342">
        <v>2</v>
      </c>
      <c r="D77" s="343">
        <v>1</v>
      </c>
      <c r="E77" s="57" t="s">
        <v>785</v>
      </c>
      <c r="F77" s="14" t="s">
        <v>308</v>
      </c>
      <c r="G77" s="419"/>
      <c r="H77" s="409"/>
      <c r="I77" s="410"/>
      <c r="AF77" s="7"/>
      <c r="AG77" s="7"/>
      <c r="AH77" s="7"/>
      <c r="AI77" s="7"/>
      <c r="AJ77" s="7"/>
      <c r="AK77" s="7"/>
      <c r="AL77" s="7"/>
      <c r="AM77" s="7"/>
      <c r="AN77" s="7"/>
    </row>
    <row r="78" spans="1:40" ht="24" hidden="1">
      <c r="A78" s="66">
        <v>2330</v>
      </c>
      <c r="B78" s="29" t="s">
        <v>54</v>
      </c>
      <c r="C78" s="87">
        <v>3</v>
      </c>
      <c r="D78" s="88">
        <v>0</v>
      </c>
      <c r="E78" s="58" t="s">
        <v>786</v>
      </c>
      <c r="F78" s="10" t="s">
        <v>309</v>
      </c>
      <c r="G78" s="419"/>
      <c r="H78" s="409"/>
      <c r="I78" s="410"/>
      <c r="AF78" s="7"/>
      <c r="AG78" s="7"/>
      <c r="AH78" s="7"/>
      <c r="AI78" s="7"/>
      <c r="AJ78" s="7"/>
      <c r="AK78" s="7"/>
      <c r="AL78" s="7"/>
      <c r="AM78" s="7"/>
      <c r="AN78" s="7"/>
    </row>
    <row r="79" spans="1:40" ht="15" hidden="1">
      <c r="A79" s="66"/>
      <c r="B79" s="27"/>
      <c r="C79" s="87"/>
      <c r="D79" s="88"/>
      <c r="E79" s="57" t="s">
        <v>862</v>
      </c>
      <c r="F79" s="10"/>
      <c r="G79" s="416"/>
      <c r="H79" s="417"/>
      <c r="I79" s="418"/>
      <c r="AF79" s="7"/>
      <c r="AG79" s="7"/>
      <c r="AH79" s="7"/>
      <c r="AI79" s="7"/>
      <c r="AJ79" s="7"/>
      <c r="AK79" s="7"/>
      <c r="AL79" s="7"/>
      <c r="AM79" s="7"/>
      <c r="AN79" s="7"/>
    </row>
    <row r="80" spans="1:40" ht="15" hidden="1">
      <c r="A80" s="66">
        <v>2331</v>
      </c>
      <c r="B80" s="30" t="s">
        <v>54</v>
      </c>
      <c r="C80" s="342">
        <v>3</v>
      </c>
      <c r="D80" s="343">
        <v>1</v>
      </c>
      <c r="E80" s="57" t="s">
        <v>310</v>
      </c>
      <c r="F80" s="14" t="s">
        <v>311</v>
      </c>
      <c r="G80" s="419"/>
      <c r="H80" s="409"/>
      <c r="I80" s="410"/>
      <c r="AF80" s="7"/>
      <c r="AG80" s="7"/>
      <c r="AH80" s="7"/>
      <c r="AI80" s="7"/>
      <c r="AJ80" s="7"/>
      <c r="AK80" s="7"/>
      <c r="AL80" s="7"/>
      <c r="AM80" s="7"/>
      <c r="AN80" s="7"/>
    </row>
    <row r="81" spans="1:40" ht="15" hidden="1">
      <c r="A81" s="66">
        <v>2332</v>
      </c>
      <c r="B81" s="30" t="s">
        <v>54</v>
      </c>
      <c r="C81" s="342">
        <v>3</v>
      </c>
      <c r="D81" s="343">
        <v>2</v>
      </c>
      <c r="E81" s="57" t="s">
        <v>787</v>
      </c>
      <c r="F81" s="14"/>
      <c r="G81" s="419"/>
      <c r="H81" s="409"/>
      <c r="I81" s="410"/>
      <c r="AF81" s="7"/>
      <c r="AG81" s="7"/>
      <c r="AH81" s="7"/>
      <c r="AI81" s="7"/>
      <c r="AJ81" s="7"/>
      <c r="AK81" s="7"/>
      <c r="AL81" s="7"/>
      <c r="AM81" s="7"/>
      <c r="AN81" s="7"/>
    </row>
    <row r="82" spans="1:40" ht="15" hidden="1">
      <c r="A82" s="66">
        <v>2340</v>
      </c>
      <c r="B82" s="29" t="s">
        <v>54</v>
      </c>
      <c r="C82" s="87">
        <v>4</v>
      </c>
      <c r="D82" s="88">
        <v>0</v>
      </c>
      <c r="E82" s="58" t="s">
        <v>788</v>
      </c>
      <c r="F82" s="14"/>
      <c r="G82" s="419"/>
      <c r="H82" s="409"/>
      <c r="I82" s="410"/>
      <c r="AF82" s="7"/>
      <c r="AG82" s="7"/>
      <c r="AH82" s="7"/>
      <c r="AI82" s="7"/>
      <c r="AJ82" s="7"/>
      <c r="AK82" s="7"/>
      <c r="AL82" s="7"/>
      <c r="AM82" s="7"/>
      <c r="AN82" s="7"/>
    </row>
    <row r="83" spans="1:40" ht="15" hidden="1">
      <c r="A83" s="66"/>
      <c r="B83" s="27"/>
      <c r="C83" s="87"/>
      <c r="D83" s="88"/>
      <c r="E83" s="57" t="s">
        <v>862</v>
      </c>
      <c r="F83" s="10"/>
      <c r="G83" s="416"/>
      <c r="H83" s="417"/>
      <c r="I83" s="418"/>
      <c r="AF83" s="7"/>
      <c r="AG83" s="7"/>
      <c r="AH83" s="7"/>
      <c r="AI83" s="7"/>
      <c r="AJ83" s="7"/>
      <c r="AK83" s="7"/>
      <c r="AL83" s="7"/>
      <c r="AM83" s="7"/>
      <c r="AN83" s="7"/>
    </row>
    <row r="84" spans="1:40" ht="0.75" customHeight="1" hidden="1">
      <c r="A84" s="66">
        <v>2341</v>
      </c>
      <c r="B84" s="30" t="s">
        <v>54</v>
      </c>
      <c r="C84" s="342">
        <v>4</v>
      </c>
      <c r="D84" s="343">
        <v>1</v>
      </c>
      <c r="E84" s="57" t="s">
        <v>788</v>
      </c>
      <c r="F84" s="14"/>
      <c r="G84" s="419"/>
      <c r="H84" s="409"/>
      <c r="I84" s="410"/>
      <c r="AF84" s="7"/>
      <c r="AG84" s="7"/>
      <c r="AH84" s="7"/>
      <c r="AI84" s="7"/>
      <c r="AJ84" s="7"/>
      <c r="AK84" s="7"/>
      <c r="AL84" s="7"/>
      <c r="AM84" s="7"/>
      <c r="AN84" s="7"/>
    </row>
    <row r="85" spans="1:40" ht="15" hidden="1">
      <c r="A85" s="66">
        <v>2350</v>
      </c>
      <c r="B85" s="29" t="s">
        <v>54</v>
      </c>
      <c r="C85" s="87">
        <v>5</v>
      </c>
      <c r="D85" s="88">
        <v>0</v>
      </c>
      <c r="E85" s="58" t="s">
        <v>312</v>
      </c>
      <c r="F85" s="10" t="s">
        <v>313</v>
      </c>
      <c r="G85" s="419"/>
      <c r="H85" s="409"/>
      <c r="I85" s="410"/>
      <c r="AF85" s="7"/>
      <c r="AG85" s="7"/>
      <c r="AH85" s="7"/>
      <c r="AI85" s="7"/>
      <c r="AJ85" s="7"/>
      <c r="AK85" s="7"/>
      <c r="AL85" s="7"/>
      <c r="AM85" s="7"/>
      <c r="AN85" s="7"/>
    </row>
    <row r="86" spans="1:40" ht="15" hidden="1">
      <c r="A86" s="66"/>
      <c r="B86" s="27"/>
      <c r="C86" s="87"/>
      <c r="D86" s="88"/>
      <c r="E86" s="57" t="s">
        <v>862</v>
      </c>
      <c r="F86" s="10"/>
      <c r="G86" s="416"/>
      <c r="H86" s="417"/>
      <c r="I86" s="418"/>
      <c r="AF86" s="7"/>
      <c r="AG86" s="7"/>
      <c r="AH86" s="7"/>
      <c r="AI86" s="7"/>
      <c r="AJ86" s="7"/>
      <c r="AK86" s="7"/>
      <c r="AL86" s="7"/>
      <c r="AM86" s="7"/>
      <c r="AN86" s="7"/>
    </row>
    <row r="87" spans="1:40" ht="15" hidden="1">
      <c r="A87" s="66">
        <v>2351</v>
      </c>
      <c r="B87" s="30" t="s">
        <v>54</v>
      </c>
      <c r="C87" s="342">
        <v>5</v>
      </c>
      <c r="D87" s="343">
        <v>1</v>
      </c>
      <c r="E87" s="57" t="s">
        <v>314</v>
      </c>
      <c r="F87" s="14" t="s">
        <v>313</v>
      </c>
      <c r="G87" s="419"/>
      <c r="H87" s="409"/>
      <c r="I87" s="410"/>
      <c r="AF87" s="7"/>
      <c r="AG87" s="7"/>
      <c r="AH87" s="7"/>
      <c r="AI87" s="7"/>
      <c r="AJ87" s="7"/>
      <c r="AK87" s="7"/>
      <c r="AL87" s="7"/>
      <c r="AM87" s="7"/>
      <c r="AN87" s="7"/>
    </row>
    <row r="88" spans="1:40" ht="36" hidden="1">
      <c r="A88" s="66">
        <v>2360</v>
      </c>
      <c r="B88" s="29" t="s">
        <v>54</v>
      </c>
      <c r="C88" s="87">
        <v>6</v>
      </c>
      <c r="D88" s="88">
        <v>0</v>
      </c>
      <c r="E88" s="58" t="s">
        <v>901</v>
      </c>
      <c r="F88" s="10" t="s">
        <v>315</v>
      </c>
      <c r="G88" s="419"/>
      <c r="H88" s="409"/>
      <c r="I88" s="410"/>
      <c r="AF88" s="7"/>
      <c r="AG88" s="7"/>
      <c r="AH88" s="7"/>
      <c r="AI88" s="7"/>
      <c r="AJ88" s="7"/>
      <c r="AK88" s="7"/>
      <c r="AL88" s="7"/>
      <c r="AM88" s="7"/>
      <c r="AN88" s="7"/>
    </row>
    <row r="89" spans="1:40" ht="15" hidden="1">
      <c r="A89" s="66"/>
      <c r="B89" s="27"/>
      <c r="C89" s="87"/>
      <c r="D89" s="88"/>
      <c r="E89" s="57" t="s">
        <v>862</v>
      </c>
      <c r="F89" s="10"/>
      <c r="G89" s="416"/>
      <c r="H89" s="417"/>
      <c r="I89" s="418"/>
      <c r="AF89" s="7"/>
      <c r="AG89" s="7"/>
      <c r="AH89" s="7"/>
      <c r="AI89" s="7"/>
      <c r="AJ89" s="7"/>
      <c r="AK89" s="7"/>
      <c r="AL89" s="7"/>
      <c r="AM89" s="7"/>
      <c r="AN89" s="7"/>
    </row>
    <row r="90" spans="1:40" ht="24" hidden="1">
      <c r="A90" s="66">
        <v>2361</v>
      </c>
      <c r="B90" s="30" t="s">
        <v>54</v>
      </c>
      <c r="C90" s="342">
        <v>6</v>
      </c>
      <c r="D90" s="343">
        <v>1</v>
      </c>
      <c r="E90" s="57" t="s">
        <v>901</v>
      </c>
      <c r="F90" s="14" t="s">
        <v>316</v>
      </c>
      <c r="G90" s="419"/>
      <c r="H90" s="409"/>
      <c r="I90" s="410"/>
      <c r="AF90" s="7"/>
      <c r="AG90" s="7"/>
      <c r="AH90" s="7"/>
      <c r="AI90" s="7"/>
      <c r="AJ90" s="7"/>
      <c r="AK90" s="7"/>
      <c r="AL90" s="7"/>
      <c r="AM90" s="7"/>
      <c r="AN90" s="7"/>
    </row>
    <row r="91" spans="1:40" ht="28.5" hidden="1">
      <c r="A91" s="66">
        <v>2370</v>
      </c>
      <c r="B91" s="29" t="s">
        <v>54</v>
      </c>
      <c r="C91" s="87">
        <v>7</v>
      </c>
      <c r="D91" s="88">
        <v>0</v>
      </c>
      <c r="E91" s="58" t="s">
        <v>902</v>
      </c>
      <c r="F91" s="10" t="s">
        <v>317</v>
      </c>
      <c r="G91" s="419"/>
      <c r="H91" s="409"/>
      <c r="I91" s="410"/>
      <c r="AF91" s="7"/>
      <c r="AG91" s="7"/>
      <c r="AH91" s="7"/>
      <c r="AI91" s="7"/>
      <c r="AJ91" s="7"/>
      <c r="AK91" s="7"/>
      <c r="AL91" s="7"/>
      <c r="AM91" s="7"/>
      <c r="AN91" s="7"/>
    </row>
    <row r="92" spans="1:40" ht="15" hidden="1">
      <c r="A92" s="66"/>
      <c r="B92" s="27"/>
      <c r="C92" s="87"/>
      <c r="D92" s="88"/>
      <c r="E92" s="57" t="s">
        <v>862</v>
      </c>
      <c r="F92" s="10"/>
      <c r="G92" s="416"/>
      <c r="H92" s="417"/>
      <c r="I92" s="418"/>
      <c r="AF92" s="7"/>
      <c r="AG92" s="7"/>
      <c r="AH92" s="7"/>
      <c r="AI92" s="7"/>
      <c r="AJ92" s="7"/>
      <c r="AK92" s="7"/>
      <c r="AL92" s="7"/>
      <c r="AM92" s="7"/>
      <c r="AN92" s="7"/>
    </row>
    <row r="93" spans="1:40" ht="24" hidden="1">
      <c r="A93" s="66">
        <v>2371</v>
      </c>
      <c r="B93" s="30" t="s">
        <v>54</v>
      </c>
      <c r="C93" s="342">
        <v>7</v>
      </c>
      <c r="D93" s="343">
        <v>1</v>
      </c>
      <c r="E93" s="57" t="s">
        <v>903</v>
      </c>
      <c r="F93" s="14" t="s">
        <v>318</v>
      </c>
      <c r="G93" s="419"/>
      <c r="H93" s="409"/>
      <c r="I93" s="410"/>
      <c r="AF93" s="7"/>
      <c r="AG93" s="7"/>
      <c r="AH93" s="7"/>
      <c r="AI93" s="7"/>
      <c r="AJ93" s="7"/>
      <c r="AK93" s="7"/>
      <c r="AL93" s="7"/>
      <c r="AM93" s="7"/>
      <c r="AN93" s="7"/>
    </row>
    <row r="94" spans="1:40" ht="36">
      <c r="A94" s="81">
        <v>2400</v>
      </c>
      <c r="B94" s="29" t="s">
        <v>59</v>
      </c>
      <c r="C94" s="87">
        <v>0</v>
      </c>
      <c r="D94" s="88">
        <v>0</v>
      </c>
      <c r="E94" s="85" t="s">
        <v>690</v>
      </c>
      <c r="F94" s="82" t="s">
        <v>319</v>
      </c>
      <c r="G94" s="420">
        <f>H94+I94</f>
        <v>46585</v>
      </c>
      <c r="H94" s="421">
        <v>2000</v>
      </c>
      <c r="I94" s="422">
        <f>I96</f>
        <v>44585</v>
      </c>
      <c r="AF94" s="7"/>
      <c r="AG94" s="7"/>
      <c r="AH94" s="7"/>
      <c r="AI94" s="7"/>
      <c r="AJ94" s="7"/>
      <c r="AK94" s="7"/>
      <c r="AL94" s="7"/>
      <c r="AM94" s="7"/>
      <c r="AN94" s="7"/>
    </row>
    <row r="95" spans="1:40" ht="15">
      <c r="A95" s="64"/>
      <c r="B95" s="27"/>
      <c r="C95" s="340"/>
      <c r="D95" s="341"/>
      <c r="E95" s="57" t="s">
        <v>861</v>
      </c>
      <c r="F95" s="9"/>
      <c r="G95" s="413"/>
      <c r="H95" s="414"/>
      <c r="I95" s="415"/>
      <c r="AF95" s="7"/>
      <c r="AG95" s="7"/>
      <c r="AH95" s="7"/>
      <c r="AI95" s="7"/>
      <c r="AJ95" s="7"/>
      <c r="AK95" s="7"/>
      <c r="AL95" s="7"/>
      <c r="AM95" s="7"/>
      <c r="AN95" s="7"/>
    </row>
    <row r="96" spans="1:40" ht="28.5">
      <c r="A96" s="66">
        <v>2410</v>
      </c>
      <c r="B96" s="29" t="s">
        <v>59</v>
      </c>
      <c r="C96" s="87">
        <v>1</v>
      </c>
      <c r="D96" s="88">
        <v>0</v>
      </c>
      <c r="E96" s="58" t="s">
        <v>320</v>
      </c>
      <c r="F96" s="10" t="s">
        <v>323</v>
      </c>
      <c r="G96" s="410">
        <f>I96+H96</f>
        <v>44585</v>
      </c>
      <c r="H96" s="409"/>
      <c r="I96" s="410">
        <f>I119+I144</f>
        <v>44585</v>
      </c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5">
      <c r="A97" s="66"/>
      <c r="B97" s="27"/>
      <c r="C97" s="87"/>
      <c r="D97" s="88"/>
      <c r="E97" s="57" t="s">
        <v>862</v>
      </c>
      <c r="F97" s="10"/>
      <c r="G97" s="416"/>
      <c r="H97" s="417"/>
      <c r="I97" s="418"/>
      <c r="AF97" s="7"/>
      <c r="AG97" s="7"/>
      <c r="AH97" s="7"/>
      <c r="AI97" s="7"/>
      <c r="AJ97" s="7"/>
      <c r="AK97" s="7"/>
      <c r="AL97" s="7"/>
      <c r="AM97" s="7"/>
      <c r="AN97" s="7"/>
    </row>
    <row r="98" spans="1:40" ht="24">
      <c r="A98" s="66">
        <v>2411</v>
      </c>
      <c r="B98" s="30" t="s">
        <v>59</v>
      </c>
      <c r="C98" s="342">
        <v>1</v>
      </c>
      <c r="D98" s="343">
        <v>1</v>
      </c>
      <c r="E98" s="57" t="s">
        <v>324</v>
      </c>
      <c r="F98" s="11" t="s">
        <v>325</v>
      </c>
      <c r="G98" s="419"/>
      <c r="H98" s="409"/>
      <c r="I98" s="410"/>
      <c r="AF98" s="7"/>
      <c r="AG98" s="7"/>
      <c r="AH98" s="7"/>
      <c r="AI98" s="7"/>
      <c r="AJ98" s="7"/>
      <c r="AK98" s="7"/>
      <c r="AL98" s="7"/>
      <c r="AM98" s="7"/>
      <c r="AN98" s="7"/>
    </row>
    <row r="99" spans="1:40" ht="1.5" customHeight="1">
      <c r="A99" s="66">
        <v>2412</v>
      </c>
      <c r="B99" s="30" t="s">
        <v>59</v>
      </c>
      <c r="C99" s="342">
        <v>1</v>
      </c>
      <c r="D99" s="343">
        <v>2</v>
      </c>
      <c r="E99" s="57" t="s">
        <v>326</v>
      </c>
      <c r="F99" s="14" t="s">
        <v>327</v>
      </c>
      <c r="G99" s="419"/>
      <c r="H99" s="409"/>
      <c r="I99" s="410"/>
      <c r="AF99" s="7"/>
      <c r="AG99" s="7"/>
      <c r="AH99" s="7"/>
      <c r="AI99" s="7"/>
      <c r="AJ99" s="7"/>
      <c r="AK99" s="7"/>
      <c r="AL99" s="7"/>
      <c r="AM99" s="7"/>
      <c r="AN99" s="7"/>
    </row>
    <row r="100" spans="1:40" ht="24" hidden="1">
      <c r="A100" s="66">
        <v>2420</v>
      </c>
      <c r="B100" s="29" t="s">
        <v>59</v>
      </c>
      <c r="C100" s="87">
        <v>2</v>
      </c>
      <c r="D100" s="88">
        <v>0</v>
      </c>
      <c r="E100" s="58" t="s">
        <v>328</v>
      </c>
      <c r="F100" s="10" t="s">
        <v>329</v>
      </c>
      <c r="G100" s="419"/>
      <c r="H100" s="409"/>
      <c r="I100" s="410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5" hidden="1">
      <c r="A101" s="66"/>
      <c r="B101" s="27"/>
      <c r="C101" s="87"/>
      <c r="D101" s="88"/>
      <c r="E101" s="57" t="s">
        <v>862</v>
      </c>
      <c r="F101" s="10"/>
      <c r="G101" s="416"/>
      <c r="H101" s="417"/>
      <c r="I101" s="418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5" hidden="1">
      <c r="A102" s="66">
        <v>2421</v>
      </c>
      <c r="B102" s="30" t="s">
        <v>59</v>
      </c>
      <c r="C102" s="342">
        <v>2</v>
      </c>
      <c r="D102" s="343">
        <v>1</v>
      </c>
      <c r="E102" s="57" t="s">
        <v>330</v>
      </c>
      <c r="F102" s="14" t="s">
        <v>331</v>
      </c>
      <c r="G102" s="419"/>
      <c r="H102" s="409"/>
      <c r="I102" s="410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5" hidden="1">
      <c r="A103" s="66">
        <v>2422</v>
      </c>
      <c r="B103" s="30" t="s">
        <v>59</v>
      </c>
      <c r="C103" s="342">
        <v>2</v>
      </c>
      <c r="D103" s="343">
        <v>2</v>
      </c>
      <c r="E103" s="57" t="s">
        <v>332</v>
      </c>
      <c r="F103" s="14" t="s">
        <v>333</v>
      </c>
      <c r="G103" s="419"/>
      <c r="H103" s="409"/>
      <c r="I103" s="410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ht="15" hidden="1">
      <c r="A104" s="66">
        <v>2423</v>
      </c>
      <c r="B104" s="30" t="s">
        <v>59</v>
      </c>
      <c r="C104" s="342">
        <v>2</v>
      </c>
      <c r="D104" s="343">
        <v>3</v>
      </c>
      <c r="E104" s="57" t="s">
        <v>334</v>
      </c>
      <c r="F104" s="14" t="s">
        <v>335</v>
      </c>
      <c r="G104" s="419"/>
      <c r="H104" s="409"/>
      <c r="I104" s="410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ht="15" hidden="1">
      <c r="A105" s="66">
        <v>2424</v>
      </c>
      <c r="B105" s="30" t="s">
        <v>59</v>
      </c>
      <c r="C105" s="342">
        <v>2</v>
      </c>
      <c r="D105" s="343">
        <v>4</v>
      </c>
      <c r="E105" s="57" t="s">
        <v>60</v>
      </c>
      <c r="F105" s="14"/>
      <c r="G105" s="419"/>
      <c r="H105" s="409"/>
      <c r="I105" s="410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ht="14.25" customHeight="1" hidden="1">
      <c r="A106" s="66">
        <v>2430</v>
      </c>
      <c r="B106" s="29" t="s">
        <v>59</v>
      </c>
      <c r="C106" s="87">
        <v>3</v>
      </c>
      <c r="D106" s="88">
        <v>0</v>
      </c>
      <c r="E106" s="58" t="s">
        <v>336</v>
      </c>
      <c r="F106" s="10" t="s">
        <v>337</v>
      </c>
      <c r="G106" s="419"/>
      <c r="H106" s="409"/>
      <c r="I106" s="410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ht="15" hidden="1">
      <c r="A107" s="66"/>
      <c r="B107" s="27"/>
      <c r="C107" s="87"/>
      <c r="D107" s="88"/>
      <c r="E107" s="57" t="s">
        <v>862</v>
      </c>
      <c r="F107" s="10"/>
      <c r="G107" s="416"/>
      <c r="H107" s="417"/>
      <c r="I107" s="418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ht="15" hidden="1">
      <c r="A108" s="66">
        <v>2431</v>
      </c>
      <c r="B108" s="30" t="s">
        <v>59</v>
      </c>
      <c r="C108" s="342">
        <v>3</v>
      </c>
      <c r="D108" s="343">
        <v>1</v>
      </c>
      <c r="E108" s="57" t="s">
        <v>338</v>
      </c>
      <c r="F108" s="14" t="s">
        <v>339</v>
      </c>
      <c r="G108" s="419"/>
      <c r="H108" s="409"/>
      <c r="I108" s="410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ht="15" hidden="1">
      <c r="A109" s="66">
        <v>2432</v>
      </c>
      <c r="B109" s="30" t="s">
        <v>59</v>
      </c>
      <c r="C109" s="342">
        <v>3</v>
      </c>
      <c r="D109" s="343">
        <v>2</v>
      </c>
      <c r="E109" s="57" t="s">
        <v>340</v>
      </c>
      <c r="F109" s="14" t="s">
        <v>341</v>
      </c>
      <c r="G109" s="419"/>
      <c r="H109" s="409"/>
      <c r="I109" s="410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ht="15" hidden="1">
      <c r="A110" s="66">
        <v>2433</v>
      </c>
      <c r="B110" s="30" t="s">
        <v>59</v>
      </c>
      <c r="C110" s="342">
        <v>3</v>
      </c>
      <c r="D110" s="343">
        <v>3</v>
      </c>
      <c r="E110" s="57" t="s">
        <v>342</v>
      </c>
      <c r="F110" s="14" t="s">
        <v>343</v>
      </c>
      <c r="G110" s="419"/>
      <c r="H110" s="409"/>
      <c r="I110" s="410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ht="15" hidden="1">
      <c r="A111" s="66">
        <v>2434</v>
      </c>
      <c r="B111" s="30" t="s">
        <v>59</v>
      </c>
      <c r="C111" s="342">
        <v>3</v>
      </c>
      <c r="D111" s="343">
        <v>4</v>
      </c>
      <c r="E111" s="57" t="s">
        <v>344</v>
      </c>
      <c r="F111" s="14" t="s">
        <v>345</v>
      </c>
      <c r="G111" s="419"/>
      <c r="H111" s="409"/>
      <c r="I111" s="410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5" hidden="1">
      <c r="A112" s="66">
        <v>2435</v>
      </c>
      <c r="B112" s="30" t="s">
        <v>59</v>
      </c>
      <c r="C112" s="342">
        <v>3</v>
      </c>
      <c r="D112" s="343">
        <v>5</v>
      </c>
      <c r="E112" s="57" t="s">
        <v>346</v>
      </c>
      <c r="F112" s="14" t="s">
        <v>347</v>
      </c>
      <c r="G112" s="419"/>
      <c r="H112" s="409"/>
      <c r="I112" s="410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5" hidden="1">
      <c r="A113" s="66">
        <v>2436</v>
      </c>
      <c r="B113" s="30" t="s">
        <v>59</v>
      </c>
      <c r="C113" s="342">
        <v>3</v>
      </c>
      <c r="D113" s="343">
        <v>6</v>
      </c>
      <c r="E113" s="57" t="s">
        <v>348</v>
      </c>
      <c r="F113" s="14" t="s">
        <v>349</v>
      </c>
      <c r="G113" s="419"/>
      <c r="H113" s="409"/>
      <c r="I113" s="410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24" hidden="1">
      <c r="A114" s="66">
        <v>2440</v>
      </c>
      <c r="B114" s="29" t="s">
        <v>59</v>
      </c>
      <c r="C114" s="87">
        <v>4</v>
      </c>
      <c r="D114" s="88">
        <v>0</v>
      </c>
      <c r="E114" s="58" t="s">
        <v>350</v>
      </c>
      <c r="F114" s="10" t="s">
        <v>351</v>
      </c>
      <c r="G114" s="419"/>
      <c r="H114" s="409"/>
      <c r="I114" s="410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5" hidden="1">
      <c r="A115" s="66"/>
      <c r="B115" s="27"/>
      <c r="C115" s="87"/>
      <c r="D115" s="88"/>
      <c r="E115" s="57" t="s">
        <v>862</v>
      </c>
      <c r="F115" s="10"/>
      <c r="G115" s="416"/>
      <c r="H115" s="417"/>
      <c r="I115" s="418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28.5" hidden="1">
      <c r="A116" s="66">
        <v>2441</v>
      </c>
      <c r="B116" s="30" t="s">
        <v>59</v>
      </c>
      <c r="C116" s="342">
        <v>4</v>
      </c>
      <c r="D116" s="343">
        <v>1</v>
      </c>
      <c r="E116" s="57" t="s">
        <v>352</v>
      </c>
      <c r="F116" s="14" t="s">
        <v>353</v>
      </c>
      <c r="G116" s="419"/>
      <c r="H116" s="409"/>
      <c r="I116" s="410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5" hidden="1">
      <c r="A117" s="66">
        <v>2442</v>
      </c>
      <c r="B117" s="30" t="s">
        <v>59</v>
      </c>
      <c r="C117" s="342">
        <v>4</v>
      </c>
      <c r="D117" s="343">
        <v>2</v>
      </c>
      <c r="E117" s="57" t="s">
        <v>354</v>
      </c>
      <c r="F117" s="14" t="s">
        <v>355</v>
      </c>
      <c r="G117" s="419"/>
      <c r="H117" s="409"/>
      <c r="I117" s="410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5" hidden="1">
      <c r="A118" s="66">
        <v>2443</v>
      </c>
      <c r="B118" s="30" t="s">
        <v>59</v>
      </c>
      <c r="C118" s="342">
        <v>4</v>
      </c>
      <c r="D118" s="343">
        <v>3</v>
      </c>
      <c r="E118" s="57" t="s">
        <v>356</v>
      </c>
      <c r="F118" s="14" t="s">
        <v>357</v>
      </c>
      <c r="G118" s="410"/>
      <c r="H118" s="409"/>
      <c r="I118" s="410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5">
      <c r="A119" s="66">
        <v>2450</v>
      </c>
      <c r="B119" s="29" t="s">
        <v>59</v>
      </c>
      <c r="C119" s="87">
        <v>5</v>
      </c>
      <c r="D119" s="88">
        <v>0</v>
      </c>
      <c r="E119" s="58" t="s">
        <v>358</v>
      </c>
      <c r="F119" s="15" t="s">
        <v>359</v>
      </c>
      <c r="G119" s="410">
        <f>H119+I119</f>
        <v>146085</v>
      </c>
      <c r="H119" s="409">
        <v>2000</v>
      </c>
      <c r="I119" s="410">
        <v>144085</v>
      </c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5">
      <c r="A120" s="66"/>
      <c r="B120" s="27"/>
      <c r="C120" s="87"/>
      <c r="D120" s="88"/>
      <c r="E120" s="57" t="s">
        <v>862</v>
      </c>
      <c r="F120" s="10"/>
      <c r="G120" s="418"/>
      <c r="H120" s="417"/>
      <c r="I120" s="418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5">
      <c r="A121" s="66">
        <v>2451</v>
      </c>
      <c r="B121" s="30" t="s">
        <v>59</v>
      </c>
      <c r="C121" s="342">
        <v>5</v>
      </c>
      <c r="D121" s="343">
        <v>1</v>
      </c>
      <c r="E121" s="57" t="s">
        <v>360</v>
      </c>
      <c r="F121" s="14" t="s">
        <v>361</v>
      </c>
      <c r="G121" s="410">
        <f>H121+I121</f>
        <v>146085</v>
      </c>
      <c r="H121" s="409">
        <v>2000</v>
      </c>
      <c r="I121" s="410">
        <v>144085</v>
      </c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5">
      <c r="A122" s="66">
        <v>2452</v>
      </c>
      <c r="B122" s="30" t="s">
        <v>59</v>
      </c>
      <c r="C122" s="342">
        <v>5</v>
      </c>
      <c r="D122" s="343">
        <v>2</v>
      </c>
      <c r="E122" s="57" t="s">
        <v>362</v>
      </c>
      <c r="F122" s="14" t="s">
        <v>363</v>
      </c>
      <c r="G122" s="410"/>
      <c r="H122" s="409"/>
      <c r="I122" s="410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5">
      <c r="A123" s="66">
        <v>2453</v>
      </c>
      <c r="B123" s="30" t="s">
        <v>59</v>
      </c>
      <c r="C123" s="342">
        <v>5</v>
      </c>
      <c r="D123" s="343">
        <v>3</v>
      </c>
      <c r="E123" s="57" t="s">
        <v>364</v>
      </c>
      <c r="F123" s="14" t="s">
        <v>365</v>
      </c>
      <c r="G123" s="410"/>
      <c r="H123" s="409"/>
      <c r="I123" s="410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0.75" customHeight="1">
      <c r="A124" s="66">
        <v>2454</v>
      </c>
      <c r="B124" s="30" t="s">
        <v>59</v>
      </c>
      <c r="C124" s="342">
        <v>5</v>
      </c>
      <c r="D124" s="343">
        <v>4</v>
      </c>
      <c r="E124" s="57" t="s">
        <v>366</v>
      </c>
      <c r="F124" s="14" t="s">
        <v>367</v>
      </c>
      <c r="G124" s="410"/>
      <c r="H124" s="409"/>
      <c r="I124" s="410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5" hidden="1">
      <c r="A125" s="66">
        <v>2455</v>
      </c>
      <c r="B125" s="30" t="s">
        <v>59</v>
      </c>
      <c r="C125" s="342">
        <v>5</v>
      </c>
      <c r="D125" s="343">
        <v>5</v>
      </c>
      <c r="E125" s="57" t="s">
        <v>368</v>
      </c>
      <c r="F125" s="14" t="s">
        <v>369</v>
      </c>
      <c r="G125" s="410"/>
      <c r="H125" s="409"/>
      <c r="I125" s="410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5" hidden="1">
      <c r="A126" s="66">
        <v>2460</v>
      </c>
      <c r="B126" s="29" t="s">
        <v>59</v>
      </c>
      <c r="C126" s="87">
        <v>6</v>
      </c>
      <c r="D126" s="88">
        <v>0</v>
      </c>
      <c r="E126" s="58" t="s">
        <v>370</v>
      </c>
      <c r="F126" s="10" t="s">
        <v>371</v>
      </c>
      <c r="G126" s="410"/>
      <c r="H126" s="409"/>
      <c r="I126" s="410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5" hidden="1">
      <c r="A127" s="66"/>
      <c r="B127" s="27"/>
      <c r="C127" s="87"/>
      <c r="D127" s="88"/>
      <c r="E127" s="57" t="s">
        <v>862</v>
      </c>
      <c r="F127" s="10"/>
      <c r="G127" s="418"/>
      <c r="H127" s="417"/>
      <c r="I127" s="418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5" hidden="1">
      <c r="A128" s="66">
        <v>2461</v>
      </c>
      <c r="B128" s="30" t="s">
        <v>59</v>
      </c>
      <c r="C128" s="342">
        <v>6</v>
      </c>
      <c r="D128" s="343">
        <v>1</v>
      </c>
      <c r="E128" s="57" t="s">
        <v>372</v>
      </c>
      <c r="F128" s="14" t="s">
        <v>371</v>
      </c>
      <c r="G128" s="410"/>
      <c r="H128" s="409"/>
      <c r="I128" s="410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5" hidden="1">
      <c r="A129" s="66">
        <v>2470</v>
      </c>
      <c r="B129" s="29" t="s">
        <v>59</v>
      </c>
      <c r="C129" s="87">
        <v>7</v>
      </c>
      <c r="D129" s="88">
        <v>0</v>
      </c>
      <c r="E129" s="58" t="s">
        <v>373</v>
      </c>
      <c r="F129" s="15" t="s">
        <v>374</v>
      </c>
      <c r="G129" s="410"/>
      <c r="H129" s="409"/>
      <c r="I129" s="410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5" hidden="1">
      <c r="A130" s="66"/>
      <c r="B130" s="27"/>
      <c r="C130" s="87"/>
      <c r="D130" s="88"/>
      <c r="E130" s="57" t="s">
        <v>862</v>
      </c>
      <c r="F130" s="10"/>
      <c r="G130" s="418"/>
      <c r="H130" s="417"/>
      <c r="I130" s="418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24" hidden="1">
      <c r="A131" s="66">
        <v>2471</v>
      </c>
      <c r="B131" s="30" t="s">
        <v>59</v>
      </c>
      <c r="C131" s="342">
        <v>7</v>
      </c>
      <c r="D131" s="343">
        <v>1</v>
      </c>
      <c r="E131" s="57" t="s">
        <v>375</v>
      </c>
      <c r="F131" s="14" t="s">
        <v>376</v>
      </c>
      <c r="G131" s="410"/>
      <c r="H131" s="409"/>
      <c r="I131" s="410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0.75" customHeight="1" hidden="1">
      <c r="A132" s="66">
        <v>2472</v>
      </c>
      <c r="B132" s="30" t="s">
        <v>59</v>
      </c>
      <c r="C132" s="342">
        <v>7</v>
      </c>
      <c r="D132" s="343">
        <v>2</v>
      </c>
      <c r="E132" s="57" t="s">
        <v>377</v>
      </c>
      <c r="F132" s="16" t="s">
        <v>378</v>
      </c>
      <c r="G132" s="410"/>
      <c r="H132" s="409"/>
      <c r="I132" s="410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5" hidden="1">
      <c r="A133" s="66">
        <v>2473</v>
      </c>
      <c r="B133" s="30" t="s">
        <v>59</v>
      </c>
      <c r="C133" s="342">
        <v>7</v>
      </c>
      <c r="D133" s="343">
        <v>3</v>
      </c>
      <c r="E133" s="57" t="s">
        <v>379</v>
      </c>
      <c r="F133" s="14" t="s">
        <v>380</v>
      </c>
      <c r="G133" s="410"/>
      <c r="H133" s="409"/>
      <c r="I133" s="410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5" hidden="1">
      <c r="A134" s="66">
        <v>2474</v>
      </c>
      <c r="B134" s="30" t="s">
        <v>59</v>
      </c>
      <c r="C134" s="342">
        <v>7</v>
      </c>
      <c r="D134" s="343">
        <v>4</v>
      </c>
      <c r="E134" s="57" t="s">
        <v>381</v>
      </c>
      <c r="F134" s="11" t="s">
        <v>382</v>
      </c>
      <c r="G134" s="410"/>
      <c r="H134" s="409"/>
      <c r="I134" s="410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24" hidden="1">
      <c r="A135" s="66">
        <v>2480</v>
      </c>
      <c r="B135" s="29" t="s">
        <v>59</v>
      </c>
      <c r="C135" s="87">
        <v>8</v>
      </c>
      <c r="D135" s="88">
        <v>0</v>
      </c>
      <c r="E135" s="58" t="s">
        <v>383</v>
      </c>
      <c r="F135" s="10" t="s">
        <v>384</v>
      </c>
      <c r="G135" s="410"/>
      <c r="H135" s="409"/>
      <c r="I135" s="410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5" hidden="1">
      <c r="A136" s="66"/>
      <c r="B136" s="27"/>
      <c r="C136" s="87"/>
      <c r="D136" s="88"/>
      <c r="E136" s="57" t="s">
        <v>862</v>
      </c>
      <c r="F136" s="10"/>
      <c r="G136" s="418"/>
      <c r="H136" s="417"/>
      <c r="I136" s="418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36" hidden="1">
      <c r="A137" s="66">
        <v>2481</v>
      </c>
      <c r="B137" s="30" t="s">
        <v>59</v>
      </c>
      <c r="C137" s="342">
        <v>8</v>
      </c>
      <c r="D137" s="343">
        <v>1</v>
      </c>
      <c r="E137" s="57" t="s">
        <v>385</v>
      </c>
      <c r="F137" s="14" t="s">
        <v>386</v>
      </c>
      <c r="G137" s="410"/>
      <c r="H137" s="409"/>
      <c r="I137" s="410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36" hidden="1">
      <c r="A138" s="66">
        <v>2482</v>
      </c>
      <c r="B138" s="30" t="s">
        <v>59</v>
      </c>
      <c r="C138" s="342">
        <v>8</v>
      </c>
      <c r="D138" s="343">
        <v>2</v>
      </c>
      <c r="E138" s="57" t="s">
        <v>387</v>
      </c>
      <c r="F138" s="14" t="s">
        <v>388</v>
      </c>
      <c r="G138" s="410"/>
      <c r="H138" s="409"/>
      <c r="I138" s="410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24" hidden="1">
      <c r="A139" s="66">
        <v>2483</v>
      </c>
      <c r="B139" s="30" t="s">
        <v>59</v>
      </c>
      <c r="C139" s="342">
        <v>8</v>
      </c>
      <c r="D139" s="343">
        <v>3</v>
      </c>
      <c r="E139" s="57" t="s">
        <v>389</v>
      </c>
      <c r="F139" s="14" t="s">
        <v>390</v>
      </c>
      <c r="G139" s="410"/>
      <c r="H139" s="409"/>
      <c r="I139" s="410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36" hidden="1">
      <c r="A140" s="66">
        <v>2484</v>
      </c>
      <c r="B140" s="30" t="s">
        <v>59</v>
      </c>
      <c r="C140" s="342">
        <v>8</v>
      </c>
      <c r="D140" s="343">
        <v>4</v>
      </c>
      <c r="E140" s="57" t="s">
        <v>391</v>
      </c>
      <c r="F140" s="14" t="s">
        <v>392</v>
      </c>
      <c r="G140" s="410"/>
      <c r="H140" s="409"/>
      <c r="I140" s="410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24" hidden="1">
      <c r="A141" s="66">
        <v>2485</v>
      </c>
      <c r="B141" s="30" t="s">
        <v>59</v>
      </c>
      <c r="C141" s="342">
        <v>8</v>
      </c>
      <c r="D141" s="343">
        <v>5</v>
      </c>
      <c r="E141" s="57" t="s">
        <v>393</v>
      </c>
      <c r="F141" s="14" t="s">
        <v>394</v>
      </c>
      <c r="G141" s="410"/>
      <c r="H141" s="409"/>
      <c r="I141" s="410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24" hidden="1">
      <c r="A142" s="66">
        <v>2486</v>
      </c>
      <c r="B142" s="30" t="s">
        <v>59</v>
      </c>
      <c r="C142" s="342">
        <v>8</v>
      </c>
      <c r="D142" s="343">
        <v>6</v>
      </c>
      <c r="E142" s="57" t="s">
        <v>395</v>
      </c>
      <c r="F142" s="14" t="s">
        <v>396</v>
      </c>
      <c r="G142" s="419"/>
      <c r="H142" s="409"/>
      <c r="I142" s="410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24" hidden="1">
      <c r="A143" s="66">
        <v>2487</v>
      </c>
      <c r="B143" s="30" t="s">
        <v>59</v>
      </c>
      <c r="C143" s="342">
        <v>8</v>
      </c>
      <c r="D143" s="343">
        <v>7</v>
      </c>
      <c r="E143" s="57" t="s">
        <v>397</v>
      </c>
      <c r="F143" s="14" t="s">
        <v>398</v>
      </c>
      <c r="G143" s="410"/>
      <c r="H143" s="409"/>
      <c r="I143" s="410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28.5">
      <c r="A144" s="66">
        <v>2490</v>
      </c>
      <c r="B144" s="29" t="s">
        <v>59</v>
      </c>
      <c r="C144" s="87">
        <v>9</v>
      </c>
      <c r="D144" s="88">
        <v>0</v>
      </c>
      <c r="E144" s="58" t="s">
        <v>399</v>
      </c>
      <c r="F144" s="10" t="s">
        <v>400</v>
      </c>
      <c r="G144" s="410">
        <v>-99500</v>
      </c>
      <c r="H144" s="409"/>
      <c r="I144" s="410">
        <v>-99500</v>
      </c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5">
      <c r="A145" s="66"/>
      <c r="B145" s="27"/>
      <c r="C145" s="87"/>
      <c r="D145" s="88"/>
      <c r="E145" s="57" t="s">
        <v>862</v>
      </c>
      <c r="F145" s="10"/>
      <c r="G145" s="416"/>
      <c r="H145" s="417"/>
      <c r="I145" s="418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24">
      <c r="A146" s="66">
        <v>2491</v>
      </c>
      <c r="B146" s="30" t="s">
        <v>59</v>
      </c>
      <c r="C146" s="342">
        <v>9</v>
      </c>
      <c r="D146" s="343">
        <v>1</v>
      </c>
      <c r="E146" s="57" t="s">
        <v>769</v>
      </c>
      <c r="F146" s="14" t="s">
        <v>401</v>
      </c>
      <c r="G146" s="410">
        <v>-99500</v>
      </c>
      <c r="H146" s="409"/>
      <c r="I146" s="410">
        <f>I148-99500</f>
        <v>-99500</v>
      </c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22.5">
      <c r="A147" s="81">
        <v>2500</v>
      </c>
      <c r="B147" s="29" t="s">
        <v>61</v>
      </c>
      <c r="C147" s="87">
        <v>0</v>
      </c>
      <c r="D147" s="88">
        <v>0</v>
      </c>
      <c r="E147" s="85" t="s">
        <v>691</v>
      </c>
      <c r="F147" s="82" t="s">
        <v>402</v>
      </c>
      <c r="G147" s="420">
        <f>H147+I147</f>
        <v>112800</v>
      </c>
      <c r="H147" s="421">
        <f>H149+H155+H160+H166</f>
        <v>110800</v>
      </c>
      <c r="I147" s="422">
        <v>2000</v>
      </c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5">
      <c r="A148" s="64"/>
      <c r="B148" s="27"/>
      <c r="C148" s="340"/>
      <c r="D148" s="341"/>
      <c r="E148" s="57" t="s">
        <v>861</v>
      </c>
      <c r="F148" s="9"/>
      <c r="G148" s="413"/>
      <c r="H148" s="414"/>
      <c r="I148" s="415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5">
      <c r="A149" s="66">
        <v>2510</v>
      </c>
      <c r="B149" s="29" t="s">
        <v>61</v>
      </c>
      <c r="C149" s="87">
        <v>1</v>
      </c>
      <c r="D149" s="88">
        <v>0</v>
      </c>
      <c r="E149" s="58" t="s">
        <v>950</v>
      </c>
      <c r="F149" s="10" t="s">
        <v>403</v>
      </c>
      <c r="G149" s="409">
        <v>105000</v>
      </c>
      <c r="H149" s="409">
        <v>105000</v>
      </c>
      <c r="I149" s="410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25.5">
      <c r="A150" s="66"/>
      <c r="B150" s="27" t="s">
        <v>61</v>
      </c>
      <c r="C150" s="87" t="s">
        <v>930</v>
      </c>
      <c r="D150" s="88" t="s">
        <v>930</v>
      </c>
      <c r="E150" s="488" t="s">
        <v>952</v>
      </c>
      <c r="F150" s="10"/>
      <c r="G150" s="416">
        <v>105000</v>
      </c>
      <c r="H150" s="417">
        <v>105000</v>
      </c>
      <c r="I150" s="418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5">
      <c r="A151" s="66"/>
      <c r="B151" s="30"/>
      <c r="C151" s="342"/>
      <c r="D151" s="343"/>
      <c r="E151" s="488"/>
      <c r="F151" s="14" t="s">
        <v>404</v>
      </c>
      <c r="G151" s="409"/>
      <c r="H151" s="409"/>
      <c r="I151" s="410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5">
      <c r="A152" s="66"/>
      <c r="B152" s="30" t="s">
        <v>61</v>
      </c>
      <c r="C152" s="342" t="s">
        <v>930</v>
      </c>
      <c r="D152" s="343" t="s">
        <v>930</v>
      </c>
      <c r="E152" s="488"/>
      <c r="F152" s="14"/>
      <c r="G152" s="489"/>
      <c r="H152" s="409"/>
      <c r="I152" s="410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5">
      <c r="A153" s="66"/>
      <c r="B153" s="29" t="s">
        <v>61</v>
      </c>
      <c r="C153" s="87" t="s">
        <v>930</v>
      </c>
      <c r="D153" s="88" t="s">
        <v>930</v>
      </c>
      <c r="E153" s="58" t="s">
        <v>951</v>
      </c>
      <c r="F153" s="10" t="s">
        <v>405</v>
      </c>
      <c r="G153" s="410">
        <v>105000</v>
      </c>
      <c r="H153" s="409">
        <v>105000</v>
      </c>
      <c r="I153" s="410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5">
      <c r="A154" s="66"/>
      <c r="B154" s="29"/>
      <c r="C154" s="87"/>
      <c r="D154" s="88"/>
      <c r="E154" s="58"/>
      <c r="F154" s="10"/>
      <c r="G154" s="410"/>
      <c r="H154" s="409"/>
      <c r="I154" s="410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5">
      <c r="A155" s="66"/>
      <c r="B155" s="27" t="s">
        <v>61</v>
      </c>
      <c r="C155" s="87" t="s">
        <v>931</v>
      </c>
      <c r="D155" s="88" t="s">
        <v>929</v>
      </c>
      <c r="E155" s="490" t="s">
        <v>406</v>
      </c>
      <c r="F155" s="10"/>
      <c r="G155" s="410">
        <v>4000</v>
      </c>
      <c r="H155" s="417">
        <v>2000</v>
      </c>
      <c r="I155" s="418">
        <v>2000</v>
      </c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5">
      <c r="A156" s="66">
        <v>2521</v>
      </c>
      <c r="B156" s="30" t="s">
        <v>61</v>
      </c>
      <c r="C156" s="342">
        <v>2</v>
      </c>
      <c r="D156" s="343">
        <v>1</v>
      </c>
      <c r="E156" s="57" t="s">
        <v>406</v>
      </c>
      <c r="F156" s="14" t="s">
        <v>407</v>
      </c>
      <c r="G156" s="418">
        <v>4000</v>
      </c>
      <c r="H156" s="409">
        <v>2000</v>
      </c>
      <c r="I156" s="410">
        <v>2000</v>
      </c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5">
      <c r="A157" s="66">
        <v>2530</v>
      </c>
      <c r="B157" s="29" t="s">
        <v>61</v>
      </c>
      <c r="C157" s="87">
        <v>3</v>
      </c>
      <c r="D157" s="88">
        <v>0</v>
      </c>
      <c r="E157" s="58" t="s">
        <v>408</v>
      </c>
      <c r="F157" s="10" t="s">
        <v>409</v>
      </c>
      <c r="G157" s="410"/>
      <c r="H157" s="409"/>
      <c r="I157" s="410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5">
      <c r="A158" s="66"/>
      <c r="B158" s="27"/>
      <c r="C158" s="87"/>
      <c r="D158" s="88"/>
      <c r="E158" s="57"/>
      <c r="F158" s="10"/>
      <c r="G158" s="416"/>
      <c r="H158" s="417"/>
      <c r="I158" s="418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5">
      <c r="A159" s="66">
        <v>2531</v>
      </c>
      <c r="B159" s="30" t="s">
        <v>61</v>
      </c>
      <c r="C159" s="342">
        <v>3</v>
      </c>
      <c r="D159" s="343">
        <v>1</v>
      </c>
      <c r="E159" s="57" t="s">
        <v>408</v>
      </c>
      <c r="F159" s="14" t="s">
        <v>410</v>
      </c>
      <c r="G159" s="419"/>
      <c r="H159" s="409"/>
      <c r="I159" s="410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24">
      <c r="A160" s="66">
        <v>2540</v>
      </c>
      <c r="B160" s="29" t="s">
        <v>61</v>
      </c>
      <c r="C160" s="87">
        <v>4</v>
      </c>
      <c r="D160" s="88">
        <v>0</v>
      </c>
      <c r="E160" s="58" t="s">
        <v>411</v>
      </c>
      <c r="F160" s="10" t="s">
        <v>412</v>
      </c>
      <c r="G160" s="419">
        <v>3000</v>
      </c>
      <c r="H160" s="409">
        <v>3000</v>
      </c>
      <c r="I160" s="410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5">
      <c r="A161" s="66"/>
      <c r="B161" s="27"/>
      <c r="C161" s="87"/>
      <c r="D161" s="88"/>
      <c r="E161" s="57"/>
      <c r="F161" s="10"/>
      <c r="G161" s="416"/>
      <c r="H161" s="417"/>
      <c r="I161" s="418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24">
      <c r="A162" s="66">
        <v>2541</v>
      </c>
      <c r="B162" s="30" t="s">
        <v>61</v>
      </c>
      <c r="C162" s="342">
        <v>4</v>
      </c>
      <c r="D162" s="343">
        <v>1</v>
      </c>
      <c r="E162" s="57" t="s">
        <v>953</v>
      </c>
      <c r="F162" s="14" t="s">
        <v>413</v>
      </c>
      <c r="G162" s="419">
        <v>3000</v>
      </c>
      <c r="H162" s="409">
        <v>3000</v>
      </c>
      <c r="I162" s="410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24">
      <c r="A163" s="66">
        <v>2550</v>
      </c>
      <c r="B163" s="29" t="s">
        <v>61</v>
      </c>
      <c r="C163" s="87">
        <v>5</v>
      </c>
      <c r="D163" s="88">
        <v>0</v>
      </c>
      <c r="E163" s="58" t="s">
        <v>414</v>
      </c>
      <c r="F163" s="10" t="s">
        <v>415</v>
      </c>
      <c r="G163" s="419"/>
      <c r="H163" s="409"/>
      <c r="I163" s="410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5">
      <c r="A164" s="66"/>
      <c r="B164" s="27"/>
      <c r="C164" s="87"/>
      <c r="D164" s="88"/>
      <c r="E164" s="57" t="s">
        <v>862</v>
      </c>
      <c r="F164" s="10"/>
      <c r="G164" s="416"/>
      <c r="H164" s="417"/>
      <c r="I164" s="418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24">
      <c r="A165" s="66">
        <v>2551</v>
      </c>
      <c r="B165" s="30" t="s">
        <v>61</v>
      </c>
      <c r="C165" s="342">
        <v>5</v>
      </c>
      <c r="D165" s="343">
        <v>1</v>
      </c>
      <c r="E165" s="57" t="s">
        <v>414</v>
      </c>
      <c r="F165" s="14" t="s">
        <v>416</v>
      </c>
      <c r="G165" s="419"/>
      <c r="H165" s="409"/>
      <c r="I165" s="410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28.5">
      <c r="A166" s="66">
        <v>2560</v>
      </c>
      <c r="B166" s="29" t="s">
        <v>61</v>
      </c>
      <c r="C166" s="87">
        <v>6</v>
      </c>
      <c r="D166" s="88">
        <v>0</v>
      </c>
      <c r="E166" s="58" t="s">
        <v>417</v>
      </c>
      <c r="F166" s="10" t="s">
        <v>418</v>
      </c>
      <c r="G166" s="419">
        <v>800</v>
      </c>
      <c r="H166" s="409">
        <v>800</v>
      </c>
      <c r="I166" s="410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5">
      <c r="A167" s="66"/>
      <c r="B167" s="27"/>
      <c r="C167" s="87"/>
      <c r="D167" s="88"/>
      <c r="E167" s="57" t="s">
        <v>862</v>
      </c>
      <c r="F167" s="10"/>
      <c r="G167" s="416"/>
      <c r="H167" s="417"/>
      <c r="I167" s="418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28.5">
      <c r="A168" s="66">
        <v>2561</v>
      </c>
      <c r="B168" s="30" t="s">
        <v>61</v>
      </c>
      <c r="C168" s="342">
        <v>6</v>
      </c>
      <c r="D168" s="343">
        <v>1</v>
      </c>
      <c r="E168" s="57" t="s">
        <v>417</v>
      </c>
      <c r="F168" s="14" t="s">
        <v>419</v>
      </c>
      <c r="G168" s="419">
        <v>800</v>
      </c>
      <c r="H168" s="409">
        <v>800</v>
      </c>
      <c r="I168" s="410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34.5">
      <c r="A169" s="81">
        <v>2600</v>
      </c>
      <c r="B169" s="29" t="s">
        <v>62</v>
      </c>
      <c r="C169" s="87">
        <v>0</v>
      </c>
      <c r="D169" s="88">
        <v>0</v>
      </c>
      <c r="E169" s="85" t="s">
        <v>102</v>
      </c>
      <c r="F169" s="82" t="s">
        <v>420</v>
      </c>
      <c r="G169" s="422">
        <f>H169+I169</f>
        <v>30000</v>
      </c>
      <c r="H169" s="421">
        <f>H171+H180</f>
        <v>9000</v>
      </c>
      <c r="I169" s="422">
        <f>I171+I180</f>
        <v>21000</v>
      </c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5">
      <c r="A170" s="64"/>
      <c r="B170" s="27"/>
      <c r="C170" s="340"/>
      <c r="D170" s="341"/>
      <c r="E170" s="57" t="s">
        <v>861</v>
      </c>
      <c r="F170" s="9"/>
      <c r="G170" s="415"/>
      <c r="H170" s="414"/>
      <c r="I170" s="415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36">
      <c r="A171" s="66">
        <v>2610</v>
      </c>
      <c r="B171" s="29" t="s">
        <v>62</v>
      </c>
      <c r="C171" s="87">
        <v>1</v>
      </c>
      <c r="D171" s="88">
        <v>0</v>
      </c>
      <c r="E171" s="58" t="s">
        <v>770</v>
      </c>
      <c r="F171" s="10" t="s">
        <v>421</v>
      </c>
      <c r="G171" s="410">
        <f>H171+I171</f>
        <v>10000</v>
      </c>
      <c r="H171" s="409">
        <v>6000</v>
      </c>
      <c r="I171" s="410">
        <f>I173</f>
        <v>4000</v>
      </c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5">
      <c r="A172" s="66"/>
      <c r="B172" s="27"/>
      <c r="C172" s="87"/>
      <c r="D172" s="88"/>
      <c r="E172" s="57"/>
      <c r="F172" s="10"/>
      <c r="G172" s="418"/>
      <c r="H172" s="417"/>
      <c r="I172" s="418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24">
      <c r="A173" s="66">
        <v>2611</v>
      </c>
      <c r="B173" s="30" t="s">
        <v>62</v>
      </c>
      <c r="C173" s="342">
        <v>1</v>
      </c>
      <c r="D173" s="343">
        <v>1</v>
      </c>
      <c r="E173" s="57" t="s">
        <v>771</v>
      </c>
      <c r="F173" s="14" t="s">
        <v>422</v>
      </c>
      <c r="G173" s="410">
        <f>H173+I173</f>
        <v>10000</v>
      </c>
      <c r="H173" s="409">
        <v>6000</v>
      </c>
      <c r="I173" s="410">
        <v>4000</v>
      </c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5">
      <c r="A174" s="66">
        <v>2620</v>
      </c>
      <c r="B174" s="29" t="s">
        <v>62</v>
      </c>
      <c r="C174" s="87">
        <v>2</v>
      </c>
      <c r="D174" s="88">
        <v>0</v>
      </c>
      <c r="E174" s="58" t="s">
        <v>423</v>
      </c>
      <c r="F174" s="10" t="s">
        <v>424</v>
      </c>
      <c r="G174" s="410"/>
      <c r="H174" s="409"/>
      <c r="I174" s="410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5">
      <c r="A175" s="66"/>
      <c r="B175" s="27"/>
      <c r="C175" s="87"/>
      <c r="D175" s="88"/>
      <c r="E175" s="57" t="s">
        <v>862</v>
      </c>
      <c r="F175" s="10"/>
      <c r="G175" s="418"/>
      <c r="H175" s="417"/>
      <c r="I175" s="418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5">
      <c r="A176" s="66">
        <v>2621</v>
      </c>
      <c r="B176" s="30" t="s">
        <v>62</v>
      </c>
      <c r="C176" s="342">
        <v>2</v>
      </c>
      <c r="D176" s="343">
        <v>1</v>
      </c>
      <c r="E176" s="57" t="s">
        <v>423</v>
      </c>
      <c r="F176" s="14" t="s">
        <v>425</v>
      </c>
      <c r="G176" s="410"/>
      <c r="H176" s="409"/>
      <c r="I176" s="410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5">
      <c r="A177" s="66">
        <v>2630</v>
      </c>
      <c r="B177" s="29" t="s">
        <v>62</v>
      </c>
      <c r="C177" s="87">
        <v>3</v>
      </c>
      <c r="D177" s="88">
        <v>0</v>
      </c>
      <c r="E177" s="58" t="s">
        <v>426</v>
      </c>
      <c r="F177" s="10" t="s">
        <v>427</v>
      </c>
      <c r="G177" s="410"/>
      <c r="H177" s="409"/>
      <c r="I177" s="410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5">
      <c r="A178" s="66"/>
      <c r="B178" s="27"/>
      <c r="C178" s="87"/>
      <c r="D178" s="88"/>
      <c r="E178" s="57" t="s">
        <v>862</v>
      </c>
      <c r="F178" s="10"/>
      <c r="G178" s="418"/>
      <c r="H178" s="417"/>
      <c r="I178" s="418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5">
      <c r="A179" s="66">
        <v>2631</v>
      </c>
      <c r="B179" s="30" t="s">
        <v>62</v>
      </c>
      <c r="C179" s="342">
        <v>3</v>
      </c>
      <c r="D179" s="343">
        <v>1</v>
      </c>
      <c r="E179" s="57" t="s">
        <v>428</v>
      </c>
      <c r="F179" s="17" t="s">
        <v>429</v>
      </c>
      <c r="G179" s="410"/>
      <c r="H179" s="409"/>
      <c r="I179" s="410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5">
      <c r="A180" s="66">
        <v>2640</v>
      </c>
      <c r="B180" s="29" t="s">
        <v>62</v>
      </c>
      <c r="C180" s="87">
        <v>4</v>
      </c>
      <c r="D180" s="88">
        <v>0</v>
      </c>
      <c r="E180" s="58" t="s">
        <v>430</v>
      </c>
      <c r="F180" s="10" t="s">
        <v>431</v>
      </c>
      <c r="G180" s="410">
        <f>H180+I180</f>
        <v>20000</v>
      </c>
      <c r="H180" s="409">
        <v>3000</v>
      </c>
      <c r="I180" s="410">
        <f>I182</f>
        <v>17000</v>
      </c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5">
      <c r="A181" s="66"/>
      <c r="B181" s="27"/>
      <c r="C181" s="87"/>
      <c r="D181" s="88"/>
      <c r="E181" s="57" t="s">
        <v>862</v>
      </c>
      <c r="F181" s="10"/>
      <c r="G181" s="418"/>
      <c r="H181" s="417"/>
      <c r="I181" s="418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5">
      <c r="A182" s="66">
        <v>2641</v>
      </c>
      <c r="B182" s="30" t="s">
        <v>62</v>
      </c>
      <c r="C182" s="342">
        <v>4</v>
      </c>
      <c r="D182" s="343">
        <v>1</v>
      </c>
      <c r="E182" s="57" t="s">
        <v>432</v>
      </c>
      <c r="F182" s="14" t="s">
        <v>433</v>
      </c>
      <c r="G182" s="410">
        <f>H182+I182</f>
        <v>20000</v>
      </c>
      <c r="H182" s="409">
        <v>3000</v>
      </c>
      <c r="I182" s="410">
        <v>17000</v>
      </c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36">
      <c r="A183" s="66">
        <v>2650</v>
      </c>
      <c r="B183" s="29" t="s">
        <v>62</v>
      </c>
      <c r="C183" s="87">
        <v>5</v>
      </c>
      <c r="D183" s="88">
        <v>0</v>
      </c>
      <c r="E183" s="58" t="s">
        <v>448</v>
      </c>
      <c r="F183" s="10" t="s">
        <v>449</v>
      </c>
      <c r="G183" s="410"/>
      <c r="H183" s="409"/>
      <c r="I183" s="410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5">
      <c r="A184" s="66"/>
      <c r="B184" s="27"/>
      <c r="C184" s="87"/>
      <c r="D184" s="88"/>
      <c r="E184" s="57" t="s">
        <v>862</v>
      </c>
      <c r="F184" s="10"/>
      <c r="G184" s="418"/>
      <c r="H184" s="417"/>
      <c r="I184" s="418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36" hidden="1">
      <c r="A185" s="66">
        <v>2651</v>
      </c>
      <c r="B185" s="30" t="s">
        <v>62</v>
      </c>
      <c r="C185" s="342">
        <v>5</v>
      </c>
      <c r="D185" s="343">
        <v>1</v>
      </c>
      <c r="E185" s="57" t="s">
        <v>448</v>
      </c>
      <c r="F185" s="14" t="s">
        <v>450</v>
      </c>
      <c r="G185" s="410"/>
      <c r="H185" s="409"/>
      <c r="I185" s="410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28.5" hidden="1">
      <c r="A186" s="66">
        <v>2660</v>
      </c>
      <c r="B186" s="29" t="s">
        <v>62</v>
      </c>
      <c r="C186" s="87">
        <v>6</v>
      </c>
      <c r="D186" s="88">
        <v>0</v>
      </c>
      <c r="E186" s="58" t="s">
        <v>451</v>
      </c>
      <c r="F186" s="15" t="s">
        <v>452</v>
      </c>
      <c r="G186" s="419"/>
      <c r="H186" s="409"/>
      <c r="I186" s="410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5" hidden="1">
      <c r="A187" s="66"/>
      <c r="B187" s="27"/>
      <c r="C187" s="87"/>
      <c r="D187" s="88"/>
      <c r="E187" s="57" t="s">
        <v>862</v>
      </c>
      <c r="F187" s="10"/>
      <c r="G187" s="416"/>
      <c r="H187" s="417"/>
      <c r="I187" s="418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28.5" hidden="1">
      <c r="A188" s="66">
        <v>2661</v>
      </c>
      <c r="B188" s="30" t="s">
        <v>62</v>
      </c>
      <c r="C188" s="342">
        <v>6</v>
      </c>
      <c r="D188" s="343">
        <v>1</v>
      </c>
      <c r="E188" s="57" t="s">
        <v>451</v>
      </c>
      <c r="F188" s="14" t="s">
        <v>453</v>
      </c>
      <c r="G188" s="419"/>
      <c r="H188" s="409"/>
      <c r="I188" s="410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24" hidden="1">
      <c r="A189" s="81">
        <v>2700</v>
      </c>
      <c r="B189" s="29" t="s">
        <v>63</v>
      </c>
      <c r="C189" s="87">
        <v>0</v>
      </c>
      <c r="D189" s="88">
        <v>0</v>
      </c>
      <c r="E189" s="85" t="s">
        <v>692</v>
      </c>
      <c r="F189" s="82" t="s">
        <v>454</v>
      </c>
      <c r="G189" s="420"/>
      <c r="H189" s="421"/>
      <c r="I189" s="422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5" hidden="1">
      <c r="A190" s="64"/>
      <c r="B190" s="27"/>
      <c r="C190" s="340"/>
      <c r="D190" s="341"/>
      <c r="E190" s="57" t="s">
        <v>861</v>
      </c>
      <c r="F190" s="9"/>
      <c r="G190" s="413"/>
      <c r="H190" s="414"/>
      <c r="I190" s="415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28.5" hidden="1">
      <c r="A191" s="66">
        <v>2710</v>
      </c>
      <c r="B191" s="29" t="s">
        <v>63</v>
      </c>
      <c r="C191" s="87">
        <v>1</v>
      </c>
      <c r="D191" s="88">
        <v>0</v>
      </c>
      <c r="E191" s="58" t="s">
        <v>455</v>
      </c>
      <c r="F191" s="10" t="s">
        <v>456</v>
      </c>
      <c r="G191" s="419"/>
      <c r="H191" s="409"/>
      <c r="I191" s="410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5" hidden="1">
      <c r="A192" s="66"/>
      <c r="B192" s="27"/>
      <c r="C192" s="87"/>
      <c r="D192" s="88"/>
      <c r="E192" s="57" t="s">
        <v>862</v>
      </c>
      <c r="F192" s="10"/>
      <c r="G192" s="416"/>
      <c r="H192" s="417"/>
      <c r="I192" s="418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5" hidden="1">
      <c r="A193" s="66">
        <v>2711</v>
      </c>
      <c r="B193" s="30" t="s">
        <v>63</v>
      </c>
      <c r="C193" s="342">
        <v>1</v>
      </c>
      <c r="D193" s="343">
        <v>1</v>
      </c>
      <c r="E193" s="57" t="s">
        <v>457</v>
      </c>
      <c r="F193" s="14" t="s">
        <v>458</v>
      </c>
      <c r="G193" s="419"/>
      <c r="H193" s="409"/>
      <c r="I193" s="410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5" hidden="1">
      <c r="A194" s="66">
        <v>2712</v>
      </c>
      <c r="B194" s="30" t="s">
        <v>63</v>
      </c>
      <c r="C194" s="342">
        <v>1</v>
      </c>
      <c r="D194" s="343">
        <v>2</v>
      </c>
      <c r="E194" s="57" t="s">
        <v>459</v>
      </c>
      <c r="F194" s="14" t="s">
        <v>460</v>
      </c>
      <c r="G194" s="419"/>
      <c r="H194" s="409"/>
      <c r="I194" s="410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5" hidden="1">
      <c r="A195" s="66">
        <v>2713</v>
      </c>
      <c r="B195" s="30" t="s">
        <v>63</v>
      </c>
      <c r="C195" s="342">
        <v>1</v>
      </c>
      <c r="D195" s="343">
        <v>3</v>
      </c>
      <c r="E195" s="57" t="s">
        <v>789</v>
      </c>
      <c r="F195" s="14" t="s">
        <v>461</v>
      </c>
      <c r="G195" s="419"/>
      <c r="H195" s="409"/>
      <c r="I195" s="410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5" hidden="1">
      <c r="A196" s="66">
        <v>2720</v>
      </c>
      <c r="B196" s="29" t="s">
        <v>63</v>
      </c>
      <c r="C196" s="87">
        <v>2</v>
      </c>
      <c r="D196" s="88">
        <v>0</v>
      </c>
      <c r="E196" s="58" t="s">
        <v>64</v>
      </c>
      <c r="F196" s="10" t="s">
        <v>462</v>
      </c>
      <c r="G196" s="419"/>
      <c r="H196" s="409"/>
      <c r="I196" s="410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5" hidden="1">
      <c r="A197" s="66"/>
      <c r="B197" s="27"/>
      <c r="C197" s="87"/>
      <c r="D197" s="88"/>
      <c r="E197" s="57" t="s">
        <v>862</v>
      </c>
      <c r="F197" s="10"/>
      <c r="G197" s="416"/>
      <c r="H197" s="417"/>
      <c r="I197" s="418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5" hidden="1">
      <c r="A198" s="66">
        <v>2721</v>
      </c>
      <c r="B198" s="30" t="s">
        <v>63</v>
      </c>
      <c r="C198" s="342">
        <v>2</v>
      </c>
      <c r="D198" s="343">
        <v>1</v>
      </c>
      <c r="E198" s="57" t="s">
        <v>463</v>
      </c>
      <c r="F198" s="14" t="s">
        <v>464</v>
      </c>
      <c r="G198" s="419"/>
      <c r="H198" s="409"/>
      <c r="I198" s="410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0.75" customHeight="1">
      <c r="A199" s="66">
        <v>2722</v>
      </c>
      <c r="B199" s="30" t="s">
        <v>63</v>
      </c>
      <c r="C199" s="342">
        <v>2</v>
      </c>
      <c r="D199" s="343">
        <v>2</v>
      </c>
      <c r="E199" s="57" t="s">
        <v>465</v>
      </c>
      <c r="F199" s="14" t="s">
        <v>466</v>
      </c>
      <c r="G199" s="419"/>
      <c r="H199" s="409"/>
      <c r="I199" s="410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5" hidden="1">
      <c r="A200" s="66">
        <v>2723</v>
      </c>
      <c r="B200" s="30" t="s">
        <v>63</v>
      </c>
      <c r="C200" s="342">
        <v>2</v>
      </c>
      <c r="D200" s="343">
        <v>3</v>
      </c>
      <c r="E200" s="57" t="s">
        <v>790</v>
      </c>
      <c r="F200" s="14" t="s">
        <v>467</v>
      </c>
      <c r="G200" s="419"/>
      <c r="H200" s="409"/>
      <c r="I200" s="410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5" hidden="1">
      <c r="A201" s="66">
        <v>2724</v>
      </c>
      <c r="B201" s="30" t="s">
        <v>63</v>
      </c>
      <c r="C201" s="342">
        <v>2</v>
      </c>
      <c r="D201" s="343">
        <v>4</v>
      </c>
      <c r="E201" s="57" t="s">
        <v>468</v>
      </c>
      <c r="F201" s="14" t="s">
        <v>469</v>
      </c>
      <c r="G201" s="419"/>
      <c r="H201" s="409"/>
      <c r="I201" s="410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5" hidden="1">
      <c r="A202" s="66">
        <v>2730</v>
      </c>
      <c r="B202" s="29" t="s">
        <v>63</v>
      </c>
      <c r="C202" s="87">
        <v>3</v>
      </c>
      <c r="D202" s="88">
        <v>0</v>
      </c>
      <c r="E202" s="58" t="s">
        <v>470</v>
      </c>
      <c r="F202" s="10" t="s">
        <v>473</v>
      </c>
      <c r="G202" s="419"/>
      <c r="H202" s="409"/>
      <c r="I202" s="410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5" hidden="1">
      <c r="A203" s="66"/>
      <c r="B203" s="27"/>
      <c r="C203" s="87"/>
      <c r="D203" s="88"/>
      <c r="E203" s="57" t="s">
        <v>862</v>
      </c>
      <c r="F203" s="10"/>
      <c r="G203" s="416"/>
      <c r="H203" s="417"/>
      <c r="I203" s="418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24" hidden="1">
      <c r="A204" s="66">
        <v>2731</v>
      </c>
      <c r="B204" s="30" t="s">
        <v>63</v>
      </c>
      <c r="C204" s="342">
        <v>3</v>
      </c>
      <c r="D204" s="343">
        <v>1</v>
      </c>
      <c r="E204" s="57" t="s">
        <v>474</v>
      </c>
      <c r="F204" s="11" t="s">
        <v>475</v>
      </c>
      <c r="G204" s="419"/>
      <c r="H204" s="409"/>
      <c r="I204" s="410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24" hidden="1">
      <c r="A205" s="66">
        <v>2732</v>
      </c>
      <c r="B205" s="30" t="s">
        <v>63</v>
      </c>
      <c r="C205" s="342">
        <v>3</v>
      </c>
      <c r="D205" s="343">
        <v>2</v>
      </c>
      <c r="E205" s="57" t="s">
        <v>476</v>
      </c>
      <c r="F205" s="11" t="s">
        <v>477</v>
      </c>
      <c r="G205" s="419"/>
      <c r="H205" s="409"/>
      <c r="I205" s="410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24" hidden="1">
      <c r="A206" s="66">
        <v>2733</v>
      </c>
      <c r="B206" s="30" t="s">
        <v>63</v>
      </c>
      <c r="C206" s="342">
        <v>3</v>
      </c>
      <c r="D206" s="343">
        <v>3</v>
      </c>
      <c r="E206" s="57" t="s">
        <v>478</v>
      </c>
      <c r="F206" s="11" t="s">
        <v>479</v>
      </c>
      <c r="G206" s="419"/>
      <c r="H206" s="409"/>
      <c r="I206" s="410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24" hidden="1">
      <c r="A207" s="66">
        <v>2734</v>
      </c>
      <c r="B207" s="30" t="s">
        <v>63</v>
      </c>
      <c r="C207" s="342">
        <v>3</v>
      </c>
      <c r="D207" s="343">
        <v>4</v>
      </c>
      <c r="E207" s="57" t="s">
        <v>480</v>
      </c>
      <c r="F207" s="11" t="s">
        <v>481</v>
      </c>
      <c r="G207" s="419"/>
      <c r="H207" s="409"/>
      <c r="I207" s="410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5" hidden="1">
      <c r="A208" s="66">
        <v>2740</v>
      </c>
      <c r="B208" s="29" t="s">
        <v>63</v>
      </c>
      <c r="C208" s="87">
        <v>4</v>
      </c>
      <c r="D208" s="88">
        <v>0</v>
      </c>
      <c r="E208" s="58" t="s">
        <v>482</v>
      </c>
      <c r="F208" s="10" t="s">
        <v>483</v>
      </c>
      <c r="G208" s="419"/>
      <c r="H208" s="409"/>
      <c r="I208" s="410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5" hidden="1">
      <c r="A209" s="66"/>
      <c r="B209" s="27"/>
      <c r="C209" s="87"/>
      <c r="D209" s="88"/>
      <c r="E209" s="57" t="s">
        <v>862</v>
      </c>
      <c r="F209" s="10"/>
      <c r="G209" s="416"/>
      <c r="H209" s="417"/>
      <c r="I209" s="418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5" hidden="1">
      <c r="A210" s="66">
        <v>2741</v>
      </c>
      <c r="B210" s="30" t="s">
        <v>63</v>
      </c>
      <c r="C210" s="342">
        <v>4</v>
      </c>
      <c r="D210" s="343">
        <v>1</v>
      </c>
      <c r="E210" s="57" t="s">
        <v>482</v>
      </c>
      <c r="F210" s="14" t="s">
        <v>484</v>
      </c>
      <c r="G210" s="419"/>
      <c r="H210" s="409"/>
      <c r="I210" s="410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24" hidden="1">
      <c r="A211" s="66">
        <v>2750</v>
      </c>
      <c r="B211" s="29" t="s">
        <v>63</v>
      </c>
      <c r="C211" s="87">
        <v>5</v>
      </c>
      <c r="D211" s="88">
        <v>0</v>
      </c>
      <c r="E211" s="58" t="s">
        <v>485</v>
      </c>
      <c r="F211" s="10" t="s">
        <v>486</v>
      </c>
      <c r="G211" s="419"/>
      <c r="H211" s="409"/>
      <c r="I211" s="410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5" hidden="1">
      <c r="A212" s="66"/>
      <c r="B212" s="27"/>
      <c r="C212" s="87"/>
      <c r="D212" s="88"/>
      <c r="E212" s="57" t="s">
        <v>862</v>
      </c>
      <c r="F212" s="10"/>
      <c r="G212" s="416"/>
      <c r="H212" s="417"/>
      <c r="I212" s="418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24" hidden="1">
      <c r="A213" s="66">
        <v>2751</v>
      </c>
      <c r="B213" s="30" t="s">
        <v>63</v>
      </c>
      <c r="C213" s="342">
        <v>5</v>
      </c>
      <c r="D213" s="343">
        <v>1</v>
      </c>
      <c r="E213" s="57" t="s">
        <v>485</v>
      </c>
      <c r="F213" s="14" t="s">
        <v>486</v>
      </c>
      <c r="G213" s="419"/>
      <c r="H213" s="409"/>
      <c r="I213" s="410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24" hidden="1">
      <c r="A214" s="66">
        <v>2760</v>
      </c>
      <c r="B214" s="29" t="s">
        <v>63</v>
      </c>
      <c r="C214" s="87">
        <v>6</v>
      </c>
      <c r="D214" s="88">
        <v>0</v>
      </c>
      <c r="E214" s="58" t="s">
        <v>487</v>
      </c>
      <c r="F214" s="10" t="s">
        <v>488</v>
      </c>
      <c r="G214" s="419"/>
      <c r="H214" s="409"/>
      <c r="I214" s="410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5" hidden="1">
      <c r="A215" s="66"/>
      <c r="B215" s="27"/>
      <c r="C215" s="87"/>
      <c r="D215" s="88"/>
      <c r="E215" s="57" t="s">
        <v>862</v>
      </c>
      <c r="F215" s="10"/>
      <c r="G215" s="416"/>
      <c r="H215" s="417"/>
      <c r="I215" s="418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24" hidden="1">
      <c r="A216" s="66">
        <v>2761</v>
      </c>
      <c r="B216" s="30" t="s">
        <v>63</v>
      </c>
      <c r="C216" s="342">
        <v>6</v>
      </c>
      <c r="D216" s="343">
        <v>1</v>
      </c>
      <c r="E216" s="57" t="s">
        <v>65</v>
      </c>
      <c r="F216" s="10"/>
      <c r="G216" s="419"/>
      <c r="H216" s="409"/>
      <c r="I216" s="410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5" hidden="1">
      <c r="A217" s="66">
        <v>2762</v>
      </c>
      <c r="B217" s="30" t="s">
        <v>63</v>
      </c>
      <c r="C217" s="342">
        <v>6</v>
      </c>
      <c r="D217" s="343">
        <v>2</v>
      </c>
      <c r="E217" s="57" t="s">
        <v>487</v>
      </c>
      <c r="F217" s="14" t="s">
        <v>489</v>
      </c>
      <c r="G217" s="419"/>
      <c r="H217" s="409"/>
      <c r="I217" s="410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22.5">
      <c r="A218" s="81">
        <v>2800</v>
      </c>
      <c r="B218" s="29" t="s">
        <v>66</v>
      </c>
      <c r="C218" s="87">
        <v>0</v>
      </c>
      <c r="D218" s="88">
        <v>0</v>
      </c>
      <c r="E218" s="85" t="s">
        <v>693</v>
      </c>
      <c r="F218" s="82" t="s">
        <v>490</v>
      </c>
      <c r="G218" s="421">
        <v>31850</v>
      </c>
      <c r="H218" s="421">
        <f>H223+H232+H237</f>
        <v>31850</v>
      </c>
      <c r="I218" s="422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5">
      <c r="A219" s="64"/>
      <c r="B219" s="27"/>
      <c r="C219" s="340"/>
      <c r="D219" s="341"/>
      <c r="E219" s="57" t="s">
        <v>861</v>
      </c>
      <c r="F219" s="9"/>
      <c r="G219" s="414"/>
      <c r="H219" s="414"/>
      <c r="I219" s="415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5">
      <c r="A220" s="66">
        <v>2810</v>
      </c>
      <c r="B220" s="30" t="s">
        <v>66</v>
      </c>
      <c r="C220" s="342">
        <v>1</v>
      </c>
      <c r="D220" s="343">
        <v>0</v>
      </c>
      <c r="E220" s="58" t="s">
        <v>491</v>
      </c>
      <c r="F220" s="10" t="s">
        <v>492</v>
      </c>
      <c r="G220" s="409"/>
      <c r="H220" s="409"/>
      <c r="I220" s="410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5">
      <c r="A221" s="66"/>
      <c r="B221" s="27"/>
      <c r="C221" s="87"/>
      <c r="D221" s="88"/>
      <c r="E221" s="57" t="s">
        <v>862</v>
      </c>
      <c r="F221" s="10"/>
      <c r="G221" s="417"/>
      <c r="H221" s="417"/>
      <c r="I221" s="418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5">
      <c r="A222" s="66">
        <v>2811</v>
      </c>
      <c r="B222" s="30" t="s">
        <v>66</v>
      </c>
      <c r="C222" s="342">
        <v>1</v>
      </c>
      <c r="D222" s="343">
        <v>1</v>
      </c>
      <c r="E222" s="57" t="s">
        <v>491</v>
      </c>
      <c r="F222" s="14" t="s">
        <v>493</v>
      </c>
      <c r="G222" s="409"/>
      <c r="H222" s="409"/>
      <c r="I222" s="410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5">
      <c r="A223" s="66">
        <v>2820</v>
      </c>
      <c r="B223" s="29" t="s">
        <v>66</v>
      </c>
      <c r="C223" s="87">
        <v>2</v>
      </c>
      <c r="D223" s="88">
        <v>0</v>
      </c>
      <c r="E223" s="58" t="s">
        <v>494</v>
      </c>
      <c r="F223" s="10" t="s">
        <v>495</v>
      </c>
      <c r="G223" s="409">
        <f>H223+I223</f>
        <v>26000</v>
      </c>
      <c r="H223" s="409">
        <f>H225+H227+H228</f>
        <v>26000</v>
      </c>
      <c r="I223" s="410">
        <f>I228</f>
        <v>0</v>
      </c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5">
      <c r="A224" s="66"/>
      <c r="B224" s="27"/>
      <c r="C224" s="87"/>
      <c r="D224" s="88"/>
      <c r="E224" s="57" t="s">
        <v>862</v>
      </c>
      <c r="F224" s="10"/>
      <c r="G224" s="417"/>
      <c r="H224" s="417"/>
      <c r="I224" s="418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5">
      <c r="A225" s="66">
        <v>2821</v>
      </c>
      <c r="B225" s="30" t="s">
        <v>66</v>
      </c>
      <c r="C225" s="342">
        <v>2</v>
      </c>
      <c r="D225" s="343">
        <v>1</v>
      </c>
      <c r="E225" s="57" t="s">
        <v>67</v>
      </c>
      <c r="F225" s="10"/>
      <c r="G225" s="409">
        <f>H225</f>
        <v>11000</v>
      </c>
      <c r="H225" s="409">
        <v>11000</v>
      </c>
      <c r="I225" s="410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5">
      <c r="A226" s="66">
        <v>2822</v>
      </c>
      <c r="B226" s="30" t="s">
        <v>66</v>
      </c>
      <c r="C226" s="342">
        <v>2</v>
      </c>
      <c r="D226" s="343">
        <v>2</v>
      </c>
      <c r="E226" s="57" t="s">
        <v>68</v>
      </c>
      <c r="F226" s="10"/>
      <c r="G226" s="409"/>
      <c r="H226" s="409"/>
      <c r="I226" s="410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5">
      <c r="A227" s="66">
        <v>2823</v>
      </c>
      <c r="B227" s="30" t="s">
        <v>66</v>
      </c>
      <c r="C227" s="342">
        <v>2</v>
      </c>
      <c r="D227" s="343">
        <v>3</v>
      </c>
      <c r="E227" s="57" t="s">
        <v>104</v>
      </c>
      <c r="F227" s="14" t="s">
        <v>496</v>
      </c>
      <c r="G227" s="409">
        <f>H227</f>
        <v>13000</v>
      </c>
      <c r="H227" s="409">
        <v>13000</v>
      </c>
      <c r="I227" s="410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5">
      <c r="A228" s="66">
        <v>2824</v>
      </c>
      <c r="B228" s="30" t="s">
        <v>66</v>
      </c>
      <c r="C228" s="342">
        <v>2</v>
      </c>
      <c r="D228" s="343">
        <v>4</v>
      </c>
      <c r="E228" s="57" t="s">
        <v>69</v>
      </c>
      <c r="F228" s="14"/>
      <c r="G228" s="409">
        <f>H228+I228</f>
        <v>2000</v>
      </c>
      <c r="H228" s="409">
        <v>2000</v>
      </c>
      <c r="I228" s="410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5">
      <c r="A229" s="66">
        <v>2825</v>
      </c>
      <c r="B229" s="30" t="s">
        <v>66</v>
      </c>
      <c r="C229" s="342">
        <v>2</v>
      </c>
      <c r="D229" s="343">
        <v>5</v>
      </c>
      <c r="E229" s="57" t="s">
        <v>70</v>
      </c>
      <c r="F229" s="14"/>
      <c r="G229" s="409"/>
      <c r="H229" s="409"/>
      <c r="I229" s="410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5">
      <c r="A230" s="66">
        <v>2826</v>
      </c>
      <c r="B230" s="30" t="s">
        <v>66</v>
      </c>
      <c r="C230" s="342">
        <v>2</v>
      </c>
      <c r="D230" s="343">
        <v>6</v>
      </c>
      <c r="E230" s="57" t="s">
        <v>71</v>
      </c>
      <c r="F230" s="14"/>
      <c r="G230" s="409"/>
      <c r="H230" s="409"/>
      <c r="I230" s="410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24">
      <c r="A231" s="66">
        <v>2827</v>
      </c>
      <c r="B231" s="30" t="s">
        <v>66</v>
      </c>
      <c r="C231" s="342">
        <v>2</v>
      </c>
      <c r="D231" s="343">
        <v>7</v>
      </c>
      <c r="E231" s="57" t="s">
        <v>72</v>
      </c>
      <c r="F231" s="14"/>
      <c r="G231" s="409"/>
      <c r="H231" s="409"/>
      <c r="I231" s="410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36">
      <c r="A232" s="66">
        <v>2830</v>
      </c>
      <c r="B232" s="29" t="s">
        <v>66</v>
      </c>
      <c r="C232" s="87">
        <v>3</v>
      </c>
      <c r="D232" s="88">
        <v>0</v>
      </c>
      <c r="E232" s="58" t="s">
        <v>497</v>
      </c>
      <c r="F232" s="15" t="s">
        <v>498</v>
      </c>
      <c r="G232" s="409">
        <f>H232</f>
        <v>4100</v>
      </c>
      <c r="H232" s="409">
        <f>H234+H235</f>
        <v>4100</v>
      </c>
      <c r="I232" s="410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5">
      <c r="A233" s="66"/>
      <c r="B233" s="27"/>
      <c r="C233" s="87"/>
      <c r="D233" s="88"/>
      <c r="E233" s="57" t="s">
        <v>862</v>
      </c>
      <c r="F233" s="10"/>
      <c r="G233" s="417"/>
      <c r="H233" s="417"/>
      <c r="I233" s="418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5">
      <c r="A234" s="66">
        <v>2831</v>
      </c>
      <c r="B234" s="30" t="s">
        <v>66</v>
      </c>
      <c r="C234" s="342">
        <v>3</v>
      </c>
      <c r="D234" s="343">
        <v>1</v>
      </c>
      <c r="E234" s="57" t="s">
        <v>105</v>
      </c>
      <c r="F234" s="15"/>
      <c r="G234" s="409">
        <f>H234</f>
        <v>2500</v>
      </c>
      <c r="H234" s="409">
        <v>2500</v>
      </c>
      <c r="I234" s="410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5">
      <c r="A235" s="66">
        <v>2832</v>
      </c>
      <c r="B235" s="30" t="s">
        <v>66</v>
      </c>
      <c r="C235" s="342">
        <v>3</v>
      </c>
      <c r="D235" s="343">
        <v>2</v>
      </c>
      <c r="E235" s="57" t="s">
        <v>113</v>
      </c>
      <c r="F235" s="15"/>
      <c r="G235" s="409">
        <f>H235</f>
        <v>1600</v>
      </c>
      <c r="H235" s="409">
        <v>1600</v>
      </c>
      <c r="I235" s="410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5">
      <c r="A236" s="66">
        <v>2833</v>
      </c>
      <c r="B236" s="30" t="s">
        <v>66</v>
      </c>
      <c r="C236" s="342">
        <v>3</v>
      </c>
      <c r="D236" s="343">
        <v>3</v>
      </c>
      <c r="E236" s="57" t="s">
        <v>114</v>
      </c>
      <c r="F236" s="14" t="s">
        <v>499</v>
      </c>
      <c r="G236" s="409"/>
      <c r="H236" s="409"/>
      <c r="I236" s="410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24">
      <c r="A237" s="66">
        <v>2840</v>
      </c>
      <c r="B237" s="29" t="s">
        <v>66</v>
      </c>
      <c r="C237" s="87">
        <v>4</v>
      </c>
      <c r="D237" s="88">
        <v>0</v>
      </c>
      <c r="E237" s="58" t="s">
        <v>115</v>
      </c>
      <c r="F237" s="15" t="s">
        <v>500</v>
      </c>
      <c r="G237" s="409">
        <v>1750</v>
      </c>
      <c r="H237" s="409">
        <v>1750</v>
      </c>
      <c r="I237" s="410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5">
      <c r="A238" s="66"/>
      <c r="B238" s="27"/>
      <c r="C238" s="87"/>
      <c r="D238" s="88"/>
      <c r="E238" s="57" t="s">
        <v>862</v>
      </c>
      <c r="F238" s="10"/>
      <c r="G238" s="417"/>
      <c r="H238" s="417"/>
      <c r="I238" s="418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5">
      <c r="A239" s="66">
        <v>2841</v>
      </c>
      <c r="B239" s="30" t="s">
        <v>66</v>
      </c>
      <c r="C239" s="342">
        <v>4</v>
      </c>
      <c r="D239" s="343">
        <v>1</v>
      </c>
      <c r="E239" s="57" t="s">
        <v>116</v>
      </c>
      <c r="F239" s="15"/>
      <c r="G239" s="409"/>
      <c r="H239" s="409"/>
      <c r="I239" s="410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24">
      <c r="A240" s="66">
        <v>2842</v>
      </c>
      <c r="B240" s="30" t="s">
        <v>66</v>
      </c>
      <c r="C240" s="342">
        <v>4</v>
      </c>
      <c r="D240" s="343">
        <v>2</v>
      </c>
      <c r="E240" s="57" t="s">
        <v>117</v>
      </c>
      <c r="F240" s="15"/>
      <c r="G240" s="409">
        <v>1750</v>
      </c>
      <c r="H240" s="409">
        <v>1750</v>
      </c>
      <c r="I240" s="410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5">
      <c r="A241" s="66">
        <v>2843</v>
      </c>
      <c r="B241" s="30" t="s">
        <v>66</v>
      </c>
      <c r="C241" s="342">
        <v>4</v>
      </c>
      <c r="D241" s="343">
        <v>3</v>
      </c>
      <c r="E241" s="57" t="s">
        <v>115</v>
      </c>
      <c r="F241" s="14" t="s">
        <v>501</v>
      </c>
      <c r="G241" s="419"/>
      <c r="H241" s="409"/>
      <c r="I241" s="410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24">
      <c r="A242" s="66">
        <v>2850</v>
      </c>
      <c r="B242" s="29" t="s">
        <v>66</v>
      </c>
      <c r="C242" s="87">
        <v>5</v>
      </c>
      <c r="D242" s="88">
        <v>0</v>
      </c>
      <c r="E242" s="60" t="s">
        <v>502</v>
      </c>
      <c r="F242" s="15" t="s">
        <v>503</v>
      </c>
      <c r="G242" s="419"/>
      <c r="H242" s="409"/>
      <c r="I242" s="410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5">
      <c r="A243" s="66"/>
      <c r="B243" s="27"/>
      <c r="C243" s="87"/>
      <c r="D243" s="88"/>
      <c r="E243" s="57" t="s">
        <v>862</v>
      </c>
      <c r="F243" s="10"/>
      <c r="G243" s="416"/>
      <c r="H243" s="417"/>
      <c r="I243" s="418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.5" customHeight="1">
      <c r="A244" s="66">
        <v>2851</v>
      </c>
      <c r="B244" s="29" t="s">
        <v>66</v>
      </c>
      <c r="C244" s="87">
        <v>5</v>
      </c>
      <c r="D244" s="88">
        <v>1</v>
      </c>
      <c r="E244" s="61" t="s">
        <v>502</v>
      </c>
      <c r="F244" s="14" t="s">
        <v>504</v>
      </c>
      <c r="G244" s="419"/>
      <c r="H244" s="409"/>
      <c r="I244" s="410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28.5" hidden="1">
      <c r="A245" s="66">
        <v>2860</v>
      </c>
      <c r="B245" s="29" t="s">
        <v>66</v>
      </c>
      <c r="C245" s="87">
        <v>6</v>
      </c>
      <c r="D245" s="88">
        <v>0</v>
      </c>
      <c r="E245" s="60" t="s">
        <v>505</v>
      </c>
      <c r="F245" s="15" t="s">
        <v>627</v>
      </c>
      <c r="G245" s="419"/>
      <c r="H245" s="409"/>
      <c r="I245" s="410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5" hidden="1">
      <c r="A246" s="66"/>
      <c r="B246" s="27"/>
      <c r="C246" s="87"/>
      <c r="D246" s="88"/>
      <c r="E246" s="57" t="s">
        <v>862</v>
      </c>
      <c r="F246" s="10"/>
      <c r="G246" s="416"/>
      <c r="H246" s="417"/>
      <c r="I246" s="418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28.5" hidden="1">
      <c r="A247" s="66">
        <v>2861</v>
      </c>
      <c r="B247" s="30" t="s">
        <v>66</v>
      </c>
      <c r="C247" s="342">
        <v>6</v>
      </c>
      <c r="D247" s="343">
        <v>1</v>
      </c>
      <c r="E247" s="61" t="s">
        <v>505</v>
      </c>
      <c r="F247" s="14" t="s">
        <v>628</v>
      </c>
      <c r="G247" s="419"/>
      <c r="H247" s="409"/>
      <c r="I247" s="410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33">
      <c r="A248" s="81">
        <v>2900</v>
      </c>
      <c r="B248" s="29" t="s">
        <v>73</v>
      </c>
      <c r="C248" s="87">
        <v>0</v>
      </c>
      <c r="D248" s="88">
        <v>0</v>
      </c>
      <c r="E248" s="85" t="s">
        <v>694</v>
      </c>
      <c r="F248" s="82" t="s">
        <v>629</v>
      </c>
      <c r="G248" s="421">
        <f>H248+I248</f>
        <v>260000</v>
      </c>
      <c r="H248" s="421">
        <f>H250+H266</f>
        <v>260000</v>
      </c>
      <c r="I248" s="422">
        <f>I250+I266</f>
        <v>0</v>
      </c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5">
      <c r="A249" s="64"/>
      <c r="B249" s="27"/>
      <c r="C249" s="340"/>
      <c r="D249" s="341"/>
      <c r="E249" s="57" t="s">
        <v>861</v>
      </c>
      <c r="F249" s="9"/>
      <c r="G249" s="72"/>
      <c r="H249" s="72"/>
      <c r="I249" s="65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24">
      <c r="A250" s="66">
        <v>2910</v>
      </c>
      <c r="B250" s="29" t="s">
        <v>73</v>
      </c>
      <c r="C250" s="87">
        <v>1</v>
      </c>
      <c r="D250" s="88">
        <v>0</v>
      </c>
      <c r="E250" s="58" t="s">
        <v>106</v>
      </c>
      <c r="F250" s="10" t="s">
        <v>630</v>
      </c>
      <c r="G250" s="409">
        <f>H250+I250</f>
        <v>171000</v>
      </c>
      <c r="H250" s="409">
        <f>H252</f>
        <v>171000</v>
      </c>
      <c r="I250" s="410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5">
      <c r="A251" s="66"/>
      <c r="B251" s="27"/>
      <c r="C251" s="87"/>
      <c r="D251" s="88"/>
      <c r="E251" s="57" t="s">
        <v>862</v>
      </c>
      <c r="F251" s="10"/>
      <c r="G251" s="417"/>
      <c r="H251" s="417"/>
      <c r="I251" s="418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5">
      <c r="A252" s="66">
        <v>2911</v>
      </c>
      <c r="B252" s="30" t="s">
        <v>73</v>
      </c>
      <c r="C252" s="342">
        <v>1</v>
      </c>
      <c r="D252" s="343">
        <v>1</v>
      </c>
      <c r="E252" s="57" t="s">
        <v>631</v>
      </c>
      <c r="F252" s="14" t="s">
        <v>632</v>
      </c>
      <c r="G252" s="409">
        <f>H252+I252</f>
        <v>171000</v>
      </c>
      <c r="H252" s="409">
        <v>171000</v>
      </c>
      <c r="I252" s="410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5">
      <c r="A253" s="66">
        <v>2912</v>
      </c>
      <c r="B253" s="30" t="s">
        <v>73</v>
      </c>
      <c r="C253" s="342">
        <v>1</v>
      </c>
      <c r="D253" s="343">
        <v>2</v>
      </c>
      <c r="E253" s="57" t="s">
        <v>74</v>
      </c>
      <c r="F253" s="14" t="s">
        <v>633</v>
      </c>
      <c r="G253" s="409"/>
      <c r="H253" s="409"/>
      <c r="I253" s="410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5">
      <c r="A254" s="66">
        <v>2920</v>
      </c>
      <c r="B254" s="29" t="s">
        <v>73</v>
      </c>
      <c r="C254" s="87">
        <v>2</v>
      </c>
      <c r="D254" s="88">
        <v>0</v>
      </c>
      <c r="E254" s="58" t="s">
        <v>75</v>
      </c>
      <c r="F254" s="10" t="s">
        <v>634</v>
      </c>
      <c r="G254" s="409"/>
      <c r="H254" s="409"/>
      <c r="I254" s="410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5">
      <c r="A255" s="66"/>
      <c r="B255" s="27"/>
      <c r="C255" s="87"/>
      <c r="D255" s="88"/>
      <c r="E255" s="57" t="s">
        <v>862</v>
      </c>
      <c r="F255" s="10"/>
      <c r="G255" s="417"/>
      <c r="H255" s="417"/>
      <c r="I255" s="418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5">
      <c r="A256" s="66">
        <v>2921</v>
      </c>
      <c r="B256" s="30" t="s">
        <v>73</v>
      </c>
      <c r="C256" s="342">
        <v>2</v>
      </c>
      <c r="D256" s="343">
        <v>1</v>
      </c>
      <c r="E256" s="57" t="s">
        <v>76</v>
      </c>
      <c r="F256" s="14" t="s">
        <v>635</v>
      </c>
      <c r="G256" s="409"/>
      <c r="H256" s="409"/>
      <c r="I256" s="410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5">
      <c r="A257" s="66">
        <v>2922</v>
      </c>
      <c r="B257" s="30" t="s">
        <v>73</v>
      </c>
      <c r="C257" s="342">
        <v>2</v>
      </c>
      <c r="D257" s="343">
        <v>2</v>
      </c>
      <c r="E257" s="57" t="s">
        <v>77</v>
      </c>
      <c r="F257" s="14" t="s">
        <v>636</v>
      </c>
      <c r="G257" s="409"/>
      <c r="H257" s="409"/>
      <c r="I257" s="410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2.25" customHeight="1">
      <c r="A258" s="66">
        <v>2930</v>
      </c>
      <c r="B258" s="29" t="s">
        <v>73</v>
      </c>
      <c r="C258" s="87">
        <v>3</v>
      </c>
      <c r="D258" s="88">
        <v>0</v>
      </c>
      <c r="E258" s="58" t="s">
        <v>78</v>
      </c>
      <c r="F258" s="10" t="s">
        <v>637</v>
      </c>
      <c r="G258" s="409"/>
      <c r="H258" s="409"/>
      <c r="I258" s="410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5" hidden="1">
      <c r="A259" s="66"/>
      <c r="B259" s="27"/>
      <c r="C259" s="87"/>
      <c r="D259" s="88"/>
      <c r="E259" s="57" t="s">
        <v>862</v>
      </c>
      <c r="F259" s="10"/>
      <c r="G259" s="417"/>
      <c r="H259" s="417"/>
      <c r="I259" s="418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24" hidden="1">
      <c r="A260" s="66">
        <v>2931</v>
      </c>
      <c r="B260" s="30" t="s">
        <v>73</v>
      </c>
      <c r="C260" s="342">
        <v>3</v>
      </c>
      <c r="D260" s="343">
        <v>1</v>
      </c>
      <c r="E260" s="57" t="s">
        <v>79</v>
      </c>
      <c r="F260" s="14" t="s">
        <v>638</v>
      </c>
      <c r="G260" s="409"/>
      <c r="H260" s="409"/>
      <c r="I260" s="410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5" hidden="1">
      <c r="A261" s="66">
        <v>2932</v>
      </c>
      <c r="B261" s="30" t="s">
        <v>73</v>
      </c>
      <c r="C261" s="342">
        <v>3</v>
      </c>
      <c r="D261" s="343">
        <v>2</v>
      </c>
      <c r="E261" s="57" t="s">
        <v>80</v>
      </c>
      <c r="F261" s="14"/>
      <c r="G261" s="409"/>
      <c r="H261" s="409"/>
      <c r="I261" s="410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5" hidden="1">
      <c r="A262" s="66">
        <v>2940</v>
      </c>
      <c r="B262" s="29" t="s">
        <v>73</v>
      </c>
      <c r="C262" s="87">
        <v>4</v>
      </c>
      <c r="D262" s="88">
        <v>0</v>
      </c>
      <c r="E262" s="58" t="s">
        <v>639</v>
      </c>
      <c r="F262" s="10" t="s">
        <v>640</v>
      </c>
      <c r="G262" s="409"/>
      <c r="H262" s="409"/>
      <c r="I262" s="410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5" hidden="1">
      <c r="A263" s="66"/>
      <c r="B263" s="27"/>
      <c r="C263" s="87"/>
      <c r="D263" s="88"/>
      <c r="E263" s="57" t="s">
        <v>862</v>
      </c>
      <c r="F263" s="10"/>
      <c r="G263" s="417"/>
      <c r="H263" s="417"/>
      <c r="I263" s="418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5" hidden="1">
      <c r="A264" s="66">
        <v>2941</v>
      </c>
      <c r="B264" s="30" t="s">
        <v>73</v>
      </c>
      <c r="C264" s="342">
        <v>4</v>
      </c>
      <c r="D264" s="343">
        <v>1</v>
      </c>
      <c r="E264" s="57" t="s">
        <v>81</v>
      </c>
      <c r="F264" s="14" t="s">
        <v>641</v>
      </c>
      <c r="G264" s="409"/>
      <c r="H264" s="409"/>
      <c r="I264" s="410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5" hidden="1">
      <c r="A265" s="66">
        <v>2942</v>
      </c>
      <c r="B265" s="30" t="s">
        <v>73</v>
      </c>
      <c r="C265" s="342">
        <v>4</v>
      </c>
      <c r="D265" s="343">
        <v>2</v>
      </c>
      <c r="E265" s="57" t="s">
        <v>82</v>
      </c>
      <c r="F265" s="14" t="s">
        <v>642</v>
      </c>
      <c r="G265" s="409"/>
      <c r="H265" s="409"/>
      <c r="I265" s="410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24">
      <c r="A266" s="66">
        <v>2950</v>
      </c>
      <c r="B266" s="29" t="s">
        <v>73</v>
      </c>
      <c r="C266" s="87">
        <v>5</v>
      </c>
      <c r="D266" s="88">
        <v>0</v>
      </c>
      <c r="E266" s="58" t="s">
        <v>643</v>
      </c>
      <c r="F266" s="10" t="s">
        <v>644</v>
      </c>
      <c r="G266" s="409">
        <f>H268+I266</f>
        <v>89000</v>
      </c>
      <c r="H266" s="409">
        <f>H268</f>
        <v>89000</v>
      </c>
      <c r="I266" s="410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5">
      <c r="A267" s="66"/>
      <c r="B267" s="27"/>
      <c r="C267" s="87"/>
      <c r="D267" s="88"/>
      <c r="E267" s="57" t="s">
        <v>862</v>
      </c>
      <c r="F267" s="10"/>
      <c r="G267" s="417"/>
      <c r="H267" s="417"/>
      <c r="I267" s="418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5">
      <c r="A268" s="66">
        <v>2951</v>
      </c>
      <c r="B268" s="30" t="s">
        <v>73</v>
      </c>
      <c r="C268" s="342">
        <v>5</v>
      </c>
      <c r="D268" s="343">
        <v>1</v>
      </c>
      <c r="E268" s="57" t="s">
        <v>83</v>
      </c>
      <c r="F268" s="10"/>
      <c r="G268" s="409">
        <f>H268+I268</f>
        <v>89000</v>
      </c>
      <c r="H268" s="409">
        <v>89000</v>
      </c>
      <c r="I268" s="410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5">
      <c r="A269" s="66">
        <v>2952</v>
      </c>
      <c r="B269" s="30" t="s">
        <v>73</v>
      </c>
      <c r="C269" s="342">
        <v>5</v>
      </c>
      <c r="D269" s="343">
        <v>2</v>
      </c>
      <c r="E269" s="57" t="s">
        <v>84</v>
      </c>
      <c r="F269" s="14" t="s">
        <v>645</v>
      </c>
      <c r="G269" s="409"/>
      <c r="H269" s="409"/>
      <c r="I269" s="410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24">
      <c r="A270" s="66">
        <v>2960</v>
      </c>
      <c r="B270" s="29" t="s">
        <v>73</v>
      </c>
      <c r="C270" s="87">
        <v>6</v>
      </c>
      <c r="D270" s="88">
        <v>0</v>
      </c>
      <c r="E270" s="58" t="s">
        <v>646</v>
      </c>
      <c r="F270" s="10" t="s">
        <v>647</v>
      </c>
      <c r="G270" s="409"/>
      <c r="H270" s="409"/>
      <c r="I270" s="410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.5" customHeight="1">
      <c r="A271" s="66"/>
      <c r="B271" s="27"/>
      <c r="C271" s="87"/>
      <c r="D271" s="88"/>
      <c r="E271" s="57" t="s">
        <v>862</v>
      </c>
      <c r="F271" s="10"/>
      <c r="G271" s="417"/>
      <c r="H271" s="417"/>
      <c r="I271" s="418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5" hidden="1">
      <c r="A272" s="66">
        <v>2961</v>
      </c>
      <c r="B272" s="30" t="s">
        <v>73</v>
      </c>
      <c r="C272" s="342">
        <v>6</v>
      </c>
      <c r="D272" s="343">
        <v>1</v>
      </c>
      <c r="E272" s="57" t="s">
        <v>646</v>
      </c>
      <c r="F272" s="14" t="s">
        <v>648</v>
      </c>
      <c r="G272" s="409"/>
      <c r="H272" s="409"/>
      <c r="I272" s="410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24" hidden="1">
      <c r="A273" s="66">
        <v>2970</v>
      </c>
      <c r="B273" s="29" t="s">
        <v>73</v>
      </c>
      <c r="C273" s="87">
        <v>7</v>
      </c>
      <c r="D273" s="88">
        <v>0</v>
      </c>
      <c r="E273" s="58" t="s">
        <v>649</v>
      </c>
      <c r="F273" s="10" t="s">
        <v>650</v>
      </c>
      <c r="G273" s="409"/>
      <c r="H273" s="409"/>
      <c r="I273" s="410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5" hidden="1">
      <c r="A274" s="66"/>
      <c r="B274" s="27"/>
      <c r="C274" s="87"/>
      <c r="D274" s="88"/>
      <c r="E274" s="57" t="s">
        <v>862</v>
      </c>
      <c r="F274" s="10"/>
      <c r="G274" s="417"/>
      <c r="H274" s="417"/>
      <c r="I274" s="418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24" hidden="1">
      <c r="A275" s="66">
        <v>2971</v>
      </c>
      <c r="B275" s="30" t="s">
        <v>73</v>
      </c>
      <c r="C275" s="342">
        <v>7</v>
      </c>
      <c r="D275" s="343">
        <v>1</v>
      </c>
      <c r="E275" s="57" t="s">
        <v>649</v>
      </c>
      <c r="F275" s="14" t="s">
        <v>650</v>
      </c>
      <c r="G275" s="409"/>
      <c r="H275" s="409"/>
      <c r="I275" s="410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5" hidden="1">
      <c r="A276" s="66">
        <v>2980</v>
      </c>
      <c r="B276" s="29" t="s">
        <v>73</v>
      </c>
      <c r="C276" s="87">
        <v>8</v>
      </c>
      <c r="D276" s="88">
        <v>0</v>
      </c>
      <c r="E276" s="58" t="s">
        <v>651</v>
      </c>
      <c r="F276" s="10" t="s">
        <v>652</v>
      </c>
      <c r="G276" s="409"/>
      <c r="H276" s="409"/>
      <c r="I276" s="410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5" hidden="1">
      <c r="A277" s="66"/>
      <c r="B277" s="27"/>
      <c r="C277" s="87"/>
      <c r="D277" s="88"/>
      <c r="E277" s="57" t="s">
        <v>862</v>
      </c>
      <c r="F277" s="10"/>
      <c r="G277" s="417"/>
      <c r="H277" s="417"/>
      <c r="I277" s="418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5" hidden="1">
      <c r="A278" s="66">
        <v>2981</v>
      </c>
      <c r="B278" s="30" t="s">
        <v>73</v>
      </c>
      <c r="C278" s="342">
        <v>8</v>
      </c>
      <c r="D278" s="343">
        <v>1</v>
      </c>
      <c r="E278" s="57" t="s">
        <v>651</v>
      </c>
      <c r="F278" s="14" t="s">
        <v>653</v>
      </c>
      <c r="G278" s="409"/>
      <c r="H278" s="409"/>
      <c r="I278" s="410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33">
      <c r="A279" s="81">
        <v>3000</v>
      </c>
      <c r="B279" s="29" t="s">
        <v>86</v>
      </c>
      <c r="C279" s="87">
        <v>0</v>
      </c>
      <c r="D279" s="88">
        <v>0</v>
      </c>
      <c r="E279" s="85" t="s">
        <v>695</v>
      </c>
      <c r="F279" s="82" t="s">
        <v>654</v>
      </c>
      <c r="G279" s="421">
        <f>H279</f>
        <v>14600</v>
      </c>
      <c r="H279" s="421">
        <f>H300+H296</f>
        <v>14600</v>
      </c>
      <c r="I279" s="422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4.25" customHeight="1">
      <c r="A280" s="64"/>
      <c r="B280" s="27"/>
      <c r="C280" s="340"/>
      <c r="D280" s="341"/>
      <c r="E280" s="57" t="s">
        <v>861</v>
      </c>
      <c r="F280" s="9"/>
      <c r="G280" s="414"/>
      <c r="H280" s="414"/>
      <c r="I280" s="415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5" hidden="1">
      <c r="A281" s="66">
        <v>3010</v>
      </c>
      <c r="B281" s="29" t="s">
        <v>86</v>
      </c>
      <c r="C281" s="87">
        <v>1</v>
      </c>
      <c r="D281" s="88">
        <v>0</v>
      </c>
      <c r="E281" s="58" t="s">
        <v>85</v>
      </c>
      <c r="F281" s="10" t="s">
        <v>655</v>
      </c>
      <c r="G281" s="409"/>
      <c r="H281" s="409"/>
      <c r="I281" s="410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5" hidden="1">
      <c r="A282" s="66"/>
      <c r="B282" s="27"/>
      <c r="C282" s="87"/>
      <c r="D282" s="88"/>
      <c r="E282" s="57" t="s">
        <v>862</v>
      </c>
      <c r="F282" s="10"/>
      <c r="G282" s="417"/>
      <c r="H282" s="417"/>
      <c r="I282" s="418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5" hidden="1">
      <c r="A283" s="66">
        <v>3011</v>
      </c>
      <c r="B283" s="30" t="s">
        <v>86</v>
      </c>
      <c r="C283" s="342">
        <v>1</v>
      </c>
      <c r="D283" s="343">
        <v>1</v>
      </c>
      <c r="E283" s="57" t="s">
        <v>656</v>
      </c>
      <c r="F283" s="14" t="s">
        <v>657</v>
      </c>
      <c r="G283" s="409"/>
      <c r="H283" s="409"/>
      <c r="I283" s="410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5" hidden="1">
      <c r="A284" s="66">
        <v>3012</v>
      </c>
      <c r="B284" s="30" t="s">
        <v>86</v>
      </c>
      <c r="C284" s="342">
        <v>1</v>
      </c>
      <c r="D284" s="343">
        <v>2</v>
      </c>
      <c r="E284" s="57" t="s">
        <v>658</v>
      </c>
      <c r="F284" s="14" t="s">
        <v>659</v>
      </c>
      <c r="G284" s="409"/>
      <c r="H284" s="409"/>
      <c r="I284" s="410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5" hidden="1">
      <c r="A285" s="66">
        <v>3020</v>
      </c>
      <c r="B285" s="29" t="s">
        <v>86</v>
      </c>
      <c r="C285" s="87">
        <v>2</v>
      </c>
      <c r="D285" s="88">
        <v>0</v>
      </c>
      <c r="E285" s="58" t="s">
        <v>660</v>
      </c>
      <c r="F285" s="10" t="s">
        <v>661</v>
      </c>
      <c r="G285" s="409"/>
      <c r="H285" s="409"/>
      <c r="I285" s="410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5" hidden="1">
      <c r="A286" s="66"/>
      <c r="B286" s="27"/>
      <c r="C286" s="87"/>
      <c r="D286" s="88"/>
      <c r="E286" s="57" t="s">
        <v>862</v>
      </c>
      <c r="F286" s="10"/>
      <c r="G286" s="417"/>
      <c r="H286" s="417"/>
      <c r="I286" s="418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5" hidden="1">
      <c r="A287" s="66">
        <v>3021</v>
      </c>
      <c r="B287" s="30" t="s">
        <v>86</v>
      </c>
      <c r="C287" s="342">
        <v>2</v>
      </c>
      <c r="D287" s="343">
        <v>1</v>
      </c>
      <c r="E287" s="57" t="s">
        <v>660</v>
      </c>
      <c r="F287" s="14" t="s">
        <v>662</v>
      </c>
      <c r="G287" s="409"/>
      <c r="H287" s="409"/>
      <c r="I287" s="410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5" hidden="1">
      <c r="A288" s="66">
        <v>3030</v>
      </c>
      <c r="B288" s="29" t="s">
        <v>86</v>
      </c>
      <c r="C288" s="87">
        <v>3</v>
      </c>
      <c r="D288" s="88">
        <v>0</v>
      </c>
      <c r="E288" s="58" t="s">
        <v>663</v>
      </c>
      <c r="F288" s="10" t="s">
        <v>664</v>
      </c>
      <c r="G288" s="409"/>
      <c r="H288" s="409"/>
      <c r="I288" s="410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5" hidden="1">
      <c r="A289" s="66"/>
      <c r="B289" s="27"/>
      <c r="C289" s="87"/>
      <c r="D289" s="88"/>
      <c r="E289" s="57" t="s">
        <v>862</v>
      </c>
      <c r="F289" s="10"/>
      <c r="G289" s="417"/>
      <c r="H289" s="417"/>
      <c r="I289" s="418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5" hidden="1">
      <c r="A290" s="66">
        <v>3031</v>
      </c>
      <c r="B290" s="30" t="s">
        <v>86</v>
      </c>
      <c r="C290" s="342">
        <v>3</v>
      </c>
      <c r="D290" s="343" t="s">
        <v>930</v>
      </c>
      <c r="E290" s="57" t="s">
        <v>663</v>
      </c>
      <c r="F290" s="10"/>
      <c r="G290" s="417"/>
      <c r="H290" s="417"/>
      <c r="I290" s="418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5" hidden="1">
      <c r="A291" s="66">
        <v>3040</v>
      </c>
      <c r="B291" s="29" t="s">
        <v>86</v>
      </c>
      <c r="C291" s="87">
        <v>4</v>
      </c>
      <c r="D291" s="88">
        <v>0</v>
      </c>
      <c r="E291" s="58" t="s">
        <v>665</v>
      </c>
      <c r="F291" s="10" t="s">
        <v>666</v>
      </c>
      <c r="G291" s="409"/>
      <c r="H291" s="409"/>
      <c r="I291" s="410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5" hidden="1">
      <c r="A292" s="66"/>
      <c r="B292" s="27"/>
      <c r="C292" s="87"/>
      <c r="D292" s="88"/>
      <c r="E292" s="57" t="s">
        <v>862</v>
      </c>
      <c r="F292" s="10"/>
      <c r="G292" s="417"/>
      <c r="H292" s="417"/>
      <c r="I292" s="418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5" hidden="1">
      <c r="A293" s="66">
        <v>3041</v>
      </c>
      <c r="B293" s="30" t="s">
        <v>86</v>
      </c>
      <c r="C293" s="342">
        <v>4</v>
      </c>
      <c r="D293" s="343">
        <v>1</v>
      </c>
      <c r="E293" s="57" t="s">
        <v>665</v>
      </c>
      <c r="F293" s="14" t="s">
        <v>667</v>
      </c>
      <c r="G293" s="409"/>
      <c r="H293" s="409"/>
      <c r="I293" s="410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5" hidden="1">
      <c r="A294" s="66">
        <v>3050</v>
      </c>
      <c r="B294" s="29" t="s">
        <v>86</v>
      </c>
      <c r="C294" s="87">
        <v>5</v>
      </c>
      <c r="D294" s="88">
        <v>0</v>
      </c>
      <c r="E294" s="58" t="s">
        <v>668</v>
      </c>
      <c r="F294" s="10" t="s">
        <v>669</v>
      </c>
      <c r="G294" s="409"/>
      <c r="H294" s="409"/>
      <c r="I294" s="410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5" hidden="1">
      <c r="A295" s="66"/>
      <c r="B295" s="27"/>
      <c r="C295" s="87"/>
      <c r="D295" s="88"/>
      <c r="E295" s="57" t="s">
        <v>862</v>
      </c>
      <c r="F295" s="10"/>
      <c r="G295" s="417"/>
      <c r="H295" s="417"/>
      <c r="I295" s="418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5.75" customHeight="1">
      <c r="A296" s="66">
        <v>3051</v>
      </c>
      <c r="B296" s="30" t="s">
        <v>86</v>
      </c>
      <c r="C296" s="342">
        <v>5</v>
      </c>
      <c r="D296" s="343">
        <v>1</v>
      </c>
      <c r="E296" s="57" t="s">
        <v>668</v>
      </c>
      <c r="F296" s="14" t="s">
        <v>669</v>
      </c>
      <c r="G296" s="409">
        <v>3000</v>
      </c>
      <c r="H296" s="409">
        <v>3000</v>
      </c>
      <c r="I296" s="410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6.5" customHeight="1">
      <c r="A297" s="66">
        <v>3060</v>
      </c>
      <c r="B297" s="29" t="s">
        <v>86</v>
      </c>
      <c r="C297" s="87">
        <v>6</v>
      </c>
      <c r="D297" s="88">
        <v>0</v>
      </c>
      <c r="E297" s="58" t="s">
        <v>670</v>
      </c>
      <c r="F297" s="10" t="s">
        <v>671</v>
      </c>
      <c r="G297" s="409"/>
      <c r="H297" s="409"/>
      <c r="I297" s="410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20.25" customHeight="1" hidden="1">
      <c r="A298" s="66"/>
      <c r="B298" s="27"/>
      <c r="C298" s="87"/>
      <c r="D298" s="88"/>
      <c r="E298" s="57" t="s">
        <v>862</v>
      </c>
      <c r="F298" s="10"/>
      <c r="G298" s="417"/>
      <c r="H298" s="417"/>
      <c r="I298" s="418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23.25" customHeight="1" hidden="1">
      <c r="A299" s="66">
        <v>3061</v>
      </c>
      <c r="B299" s="30" t="s">
        <v>86</v>
      </c>
      <c r="C299" s="342">
        <v>6</v>
      </c>
      <c r="D299" s="343">
        <v>1</v>
      </c>
      <c r="E299" s="57" t="s">
        <v>670</v>
      </c>
      <c r="F299" s="14" t="s">
        <v>671</v>
      </c>
      <c r="G299" s="409"/>
      <c r="H299" s="409"/>
      <c r="I299" s="410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28.5">
      <c r="A300" s="66">
        <v>3070</v>
      </c>
      <c r="B300" s="29" t="s">
        <v>86</v>
      </c>
      <c r="C300" s="87">
        <v>7</v>
      </c>
      <c r="D300" s="88">
        <v>0</v>
      </c>
      <c r="E300" s="58" t="s">
        <v>672</v>
      </c>
      <c r="F300" s="10" t="s">
        <v>673</v>
      </c>
      <c r="G300" s="421">
        <v>11000</v>
      </c>
      <c r="H300" s="421">
        <f>H302</f>
        <v>11600</v>
      </c>
      <c r="I300" s="410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5">
      <c r="A301" s="66"/>
      <c r="B301" s="27"/>
      <c r="C301" s="87"/>
      <c r="D301" s="88"/>
      <c r="E301" s="57" t="s">
        <v>862</v>
      </c>
      <c r="F301" s="10"/>
      <c r="G301" s="417"/>
      <c r="H301" s="417"/>
      <c r="I301" s="418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24">
      <c r="A302" s="66">
        <v>3071</v>
      </c>
      <c r="B302" s="30" t="s">
        <v>86</v>
      </c>
      <c r="C302" s="342">
        <v>7</v>
      </c>
      <c r="D302" s="343">
        <v>1</v>
      </c>
      <c r="E302" s="57" t="s">
        <v>672</v>
      </c>
      <c r="F302" s="14" t="s">
        <v>675</v>
      </c>
      <c r="G302" s="421">
        <v>11000</v>
      </c>
      <c r="H302" s="421">
        <v>11600</v>
      </c>
      <c r="I302" s="410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24">
      <c r="A303" s="66">
        <v>3080</v>
      </c>
      <c r="B303" s="29" t="s">
        <v>86</v>
      </c>
      <c r="C303" s="87">
        <v>8</v>
      </c>
      <c r="D303" s="88">
        <v>0</v>
      </c>
      <c r="E303" s="58" t="s">
        <v>676</v>
      </c>
      <c r="F303" s="10" t="s">
        <v>677</v>
      </c>
      <c r="G303" s="419"/>
      <c r="H303" s="409"/>
      <c r="I303" s="410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0.75" customHeight="1">
      <c r="A304" s="66"/>
      <c r="B304" s="27"/>
      <c r="C304" s="87"/>
      <c r="D304" s="88"/>
      <c r="E304" s="57" t="s">
        <v>862</v>
      </c>
      <c r="F304" s="10"/>
      <c r="G304" s="416"/>
      <c r="H304" s="417"/>
      <c r="I304" s="418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24" hidden="1">
      <c r="A305" s="66">
        <v>3081</v>
      </c>
      <c r="B305" s="30" t="s">
        <v>86</v>
      </c>
      <c r="C305" s="342">
        <v>8</v>
      </c>
      <c r="D305" s="343">
        <v>1</v>
      </c>
      <c r="E305" s="57" t="s">
        <v>676</v>
      </c>
      <c r="F305" s="14" t="s">
        <v>678</v>
      </c>
      <c r="G305" s="419"/>
      <c r="H305" s="409"/>
      <c r="I305" s="410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5" hidden="1">
      <c r="A306" s="66"/>
      <c r="B306" s="27"/>
      <c r="C306" s="87"/>
      <c r="D306" s="88"/>
      <c r="E306" s="57" t="s">
        <v>862</v>
      </c>
      <c r="F306" s="10"/>
      <c r="G306" s="416"/>
      <c r="H306" s="417"/>
      <c r="I306" s="418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28.5" hidden="1">
      <c r="A307" s="66">
        <v>3090</v>
      </c>
      <c r="B307" s="29" t="s">
        <v>86</v>
      </c>
      <c r="C307" s="87">
        <v>9</v>
      </c>
      <c r="D307" s="88">
        <v>0</v>
      </c>
      <c r="E307" s="58" t="s">
        <v>679</v>
      </c>
      <c r="F307" s="10" t="s">
        <v>680</v>
      </c>
      <c r="G307" s="419"/>
      <c r="H307" s="409"/>
      <c r="I307" s="410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5" hidden="1">
      <c r="A308" s="66"/>
      <c r="B308" s="27"/>
      <c r="C308" s="87"/>
      <c r="D308" s="88"/>
      <c r="E308" s="57" t="s">
        <v>862</v>
      </c>
      <c r="F308" s="10"/>
      <c r="G308" s="416"/>
      <c r="H308" s="417"/>
      <c r="I308" s="418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24" hidden="1">
      <c r="A309" s="67">
        <v>3091</v>
      </c>
      <c r="B309" s="30" t="s">
        <v>86</v>
      </c>
      <c r="C309" s="344">
        <v>9</v>
      </c>
      <c r="D309" s="345">
        <v>1</v>
      </c>
      <c r="E309" s="62" t="s">
        <v>679</v>
      </c>
      <c r="F309" s="19" t="s">
        <v>681</v>
      </c>
      <c r="G309" s="423"/>
      <c r="H309" s="424"/>
      <c r="I309" s="425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24" hidden="1">
      <c r="A310" s="67">
        <v>3092</v>
      </c>
      <c r="B310" s="30" t="s">
        <v>86</v>
      </c>
      <c r="C310" s="344">
        <v>9</v>
      </c>
      <c r="D310" s="345">
        <v>2</v>
      </c>
      <c r="E310" s="62" t="s">
        <v>107</v>
      </c>
      <c r="F310" s="19"/>
      <c r="G310" s="423"/>
      <c r="H310" s="424"/>
      <c r="I310" s="425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24">
      <c r="A311" s="86">
        <v>3100</v>
      </c>
      <c r="B311" s="87" t="s">
        <v>87</v>
      </c>
      <c r="C311" s="87">
        <v>0</v>
      </c>
      <c r="D311" s="88">
        <v>0</v>
      </c>
      <c r="E311" s="89" t="s">
        <v>696</v>
      </c>
      <c r="F311" s="90"/>
      <c r="G311" s="421"/>
      <c r="H311" s="421">
        <v>58500</v>
      </c>
      <c r="I311" s="422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5">
      <c r="A312" s="67"/>
      <c r="B312" s="27"/>
      <c r="C312" s="340"/>
      <c r="D312" s="341"/>
      <c r="E312" s="57" t="s">
        <v>861</v>
      </c>
      <c r="F312" s="9"/>
      <c r="G312" s="413"/>
      <c r="H312" s="414"/>
      <c r="I312" s="415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24">
      <c r="A313" s="67">
        <v>3110</v>
      </c>
      <c r="B313" s="31" t="s">
        <v>87</v>
      </c>
      <c r="C313" s="31">
        <v>1</v>
      </c>
      <c r="D313" s="56">
        <v>0</v>
      </c>
      <c r="E313" s="60" t="s">
        <v>791</v>
      </c>
      <c r="F313" s="14"/>
      <c r="G313" s="419"/>
      <c r="H313" s="421">
        <v>58500</v>
      </c>
      <c r="I313" s="410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9" ht="15">
      <c r="A314" s="67"/>
      <c r="B314" s="27"/>
      <c r="C314" s="87"/>
      <c r="D314" s="88"/>
      <c r="E314" s="57" t="s">
        <v>862</v>
      </c>
      <c r="F314" s="10"/>
      <c r="G314" s="416"/>
      <c r="H314" s="421">
        <v>58500</v>
      </c>
      <c r="I314" s="418"/>
    </row>
    <row r="315" spans="1:9" ht="15.75" thickBot="1">
      <c r="A315" s="68">
        <v>3112</v>
      </c>
      <c r="B315" s="69" t="s">
        <v>87</v>
      </c>
      <c r="C315" s="69">
        <v>1</v>
      </c>
      <c r="D315" s="70">
        <v>2</v>
      </c>
      <c r="E315" s="63" t="s">
        <v>792</v>
      </c>
      <c r="F315" s="71"/>
      <c r="G315" s="426"/>
      <c r="H315" s="421">
        <v>55800</v>
      </c>
      <c r="I315" s="427"/>
    </row>
  </sheetData>
  <sheetProtection/>
  <mergeCells count="12">
    <mergeCell ref="D10:D11"/>
    <mergeCell ref="E10:E11"/>
    <mergeCell ref="A7:I7"/>
    <mergeCell ref="G10:G11"/>
    <mergeCell ref="A5:I5"/>
    <mergeCell ref="H9:I9"/>
    <mergeCell ref="A10:A11"/>
    <mergeCell ref="B10:B11"/>
    <mergeCell ref="C10:C11"/>
    <mergeCell ref="H10:I10"/>
    <mergeCell ref="A6:I6"/>
    <mergeCell ref="F10:F11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7"/>
  <sheetViews>
    <sheetView zoomScalePageLayoutView="0" workbookViewId="0" topLeftCell="A200">
      <selection activeCell="A1" sqref="A1:F229"/>
    </sheetView>
  </sheetViews>
  <sheetFormatPr defaultColWidth="9.140625" defaultRowHeight="12.75"/>
  <cols>
    <col min="1" max="1" width="5.8515625" style="0" customWidth="1"/>
    <col min="2" max="2" width="48.421875" style="0" customWidth="1"/>
    <col min="3" max="3" width="6.28125" style="32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376" customWidth="1"/>
  </cols>
  <sheetData>
    <row r="1" spans="1:29" s="25" customFormat="1" ht="10.5" customHeight="1">
      <c r="A1" s="532"/>
      <c r="B1" s="532"/>
      <c r="C1" s="532"/>
      <c r="D1" s="532"/>
      <c r="E1" s="532"/>
      <c r="F1" s="532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</row>
    <row r="2" spans="1:29" s="25" customFormat="1" ht="21.75" customHeight="1">
      <c r="A2" s="532" t="s">
        <v>6</v>
      </c>
      <c r="B2" s="532"/>
      <c r="C2" s="532"/>
      <c r="D2" s="532"/>
      <c r="E2" s="532"/>
      <c r="F2" s="532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</row>
    <row r="3" spans="1:29" s="25" customFormat="1" ht="31.5" customHeight="1" thickBot="1">
      <c r="A3" s="533" t="s">
        <v>7</v>
      </c>
      <c r="B3" s="533"/>
      <c r="C3" s="533"/>
      <c r="D3" s="533"/>
      <c r="E3" s="533"/>
      <c r="F3" s="533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</row>
    <row r="4" spans="1:29" s="25" customFormat="1" ht="26.25" thickBot="1">
      <c r="A4" s="534" t="s">
        <v>8</v>
      </c>
      <c r="B4" s="103" t="s">
        <v>794</v>
      </c>
      <c r="C4" s="104"/>
      <c r="D4" s="536" t="s">
        <v>9</v>
      </c>
      <c r="E4" s="538" t="s">
        <v>861</v>
      </c>
      <c r="F4" s="539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</row>
    <row r="5" spans="1:29" s="25" customFormat="1" ht="26.25" thickBot="1">
      <c r="A5" s="535"/>
      <c r="B5" s="101" t="s">
        <v>795</v>
      </c>
      <c r="C5" s="102" t="s">
        <v>796</v>
      </c>
      <c r="D5" s="537"/>
      <c r="E5" s="35" t="s">
        <v>945</v>
      </c>
      <c r="F5" s="35" t="s">
        <v>946</v>
      </c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</row>
    <row r="6" spans="1:29" s="25" customFormat="1" ht="13.5" thickBot="1">
      <c r="A6" s="24">
        <v>1</v>
      </c>
      <c r="B6" s="24">
        <v>2</v>
      </c>
      <c r="C6" s="24" t="s">
        <v>797</v>
      </c>
      <c r="D6" s="24">
        <v>4</v>
      </c>
      <c r="E6" s="24">
        <v>5</v>
      </c>
      <c r="F6" s="24">
        <v>6</v>
      </c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</row>
    <row r="7" spans="1:29" s="25" customFormat="1" ht="30" thickBot="1">
      <c r="A7" s="116"/>
      <c r="B7" s="139" t="s">
        <v>445</v>
      </c>
      <c r="C7" s="124"/>
      <c r="D7" s="491">
        <f>D9</f>
        <v>605600</v>
      </c>
      <c r="E7" s="491">
        <f>E9</f>
        <v>605600</v>
      </c>
      <c r="F7" s="436">
        <f>F171+F206</f>
        <v>82585</v>
      </c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</row>
    <row r="8" spans="1:29" s="25" customFormat="1" ht="13.5" thickBot="1">
      <c r="A8" s="116"/>
      <c r="B8" s="140" t="s">
        <v>865</v>
      </c>
      <c r="C8" s="124"/>
      <c r="D8" s="428"/>
      <c r="E8" s="428"/>
      <c r="F8" s="429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</row>
    <row r="9" spans="1:29" s="25" customFormat="1" ht="41.25" thickBot="1">
      <c r="A9" s="116">
        <v>4050</v>
      </c>
      <c r="B9" s="323" t="s">
        <v>444</v>
      </c>
      <c r="C9" s="125" t="s">
        <v>237</v>
      </c>
      <c r="D9" s="428">
        <f>D11+D24+D82+D92+D127+D142</f>
        <v>605600</v>
      </c>
      <c r="E9" s="428">
        <f>E11+E24+E82+E92+E127+E142</f>
        <v>605600</v>
      </c>
      <c r="F9" s="429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</row>
    <row r="10" spans="1:29" s="25" customFormat="1" ht="13.5" thickBot="1">
      <c r="A10" s="116"/>
      <c r="B10" s="140" t="s">
        <v>865</v>
      </c>
      <c r="C10" s="124"/>
      <c r="D10" s="428"/>
      <c r="E10" s="428"/>
      <c r="F10" s="429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</row>
    <row r="11" spans="1:29" s="25" customFormat="1" ht="24" thickBot="1">
      <c r="A11" s="117">
        <v>4100</v>
      </c>
      <c r="B11" s="141" t="s">
        <v>697</v>
      </c>
      <c r="C11" s="126" t="s">
        <v>237</v>
      </c>
      <c r="D11" s="428">
        <f>D13</f>
        <v>86850</v>
      </c>
      <c r="E11" s="428">
        <f>E13</f>
        <v>86850</v>
      </c>
      <c r="F11" s="429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</row>
    <row r="12" spans="1:29" s="25" customFormat="1" ht="13.5" thickBot="1">
      <c r="A12" s="116"/>
      <c r="B12" s="140" t="s">
        <v>865</v>
      </c>
      <c r="C12" s="124"/>
      <c r="D12" s="428"/>
      <c r="E12" s="428"/>
      <c r="F12" s="429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</row>
    <row r="13" spans="1:29" s="25" customFormat="1" ht="24.75" thickBot="1">
      <c r="A13" s="114">
        <v>4110</v>
      </c>
      <c r="B13" s="142" t="s">
        <v>698</v>
      </c>
      <c r="C13" s="112" t="s">
        <v>237</v>
      </c>
      <c r="D13" s="430">
        <f>D15+D16</f>
        <v>86850</v>
      </c>
      <c r="E13" s="430">
        <f>E15+E16</f>
        <v>86850</v>
      </c>
      <c r="F13" s="431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</row>
    <row r="14" spans="1:29" s="25" customFormat="1" ht="13.5" thickBot="1">
      <c r="A14" s="114"/>
      <c r="B14" s="140" t="s">
        <v>862</v>
      </c>
      <c r="C14" s="112"/>
      <c r="D14" s="430"/>
      <c r="E14" s="430"/>
      <c r="F14" s="431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</row>
    <row r="15" spans="1:29" s="25" customFormat="1" ht="24.75" thickBot="1">
      <c r="A15" s="118">
        <v>4111</v>
      </c>
      <c r="B15" s="143" t="s">
        <v>798</v>
      </c>
      <c r="C15" s="127" t="s">
        <v>89</v>
      </c>
      <c r="D15" s="428">
        <v>81780</v>
      </c>
      <c r="E15" s="428">
        <v>81780</v>
      </c>
      <c r="F15" s="433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</row>
    <row r="16" spans="1:29" s="25" customFormat="1" ht="24">
      <c r="A16" s="118">
        <v>4112</v>
      </c>
      <c r="B16" s="143" t="s">
        <v>799</v>
      </c>
      <c r="C16" s="128" t="s">
        <v>90</v>
      </c>
      <c r="D16" s="432">
        <v>5070</v>
      </c>
      <c r="E16" s="432">
        <v>5070</v>
      </c>
      <c r="F16" s="433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</row>
    <row r="17" spans="1:29" s="25" customFormat="1" ht="12.75">
      <c r="A17" s="118">
        <v>4114</v>
      </c>
      <c r="B17" s="143" t="s">
        <v>800</v>
      </c>
      <c r="C17" s="128" t="s">
        <v>88</v>
      </c>
      <c r="D17" s="432"/>
      <c r="E17" s="432"/>
      <c r="F17" s="433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</row>
    <row r="18" spans="1:29" s="25" customFormat="1" ht="23.25" thickBot="1">
      <c r="A18" s="118">
        <v>4120</v>
      </c>
      <c r="B18" s="144" t="s">
        <v>699</v>
      </c>
      <c r="C18" s="129" t="s">
        <v>237</v>
      </c>
      <c r="D18" s="432"/>
      <c r="E18" s="432"/>
      <c r="F18" s="433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</row>
    <row r="19" spans="1:29" s="25" customFormat="1" ht="13.5" thickBot="1">
      <c r="A19" s="114"/>
      <c r="B19" s="140" t="s">
        <v>862</v>
      </c>
      <c r="C19" s="112"/>
      <c r="D19" s="430"/>
      <c r="E19" s="430"/>
      <c r="F19" s="431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</row>
    <row r="20" spans="1:29" s="25" customFormat="1" ht="12.75">
      <c r="A20" s="118">
        <v>4121</v>
      </c>
      <c r="B20" s="143" t="s">
        <v>801</v>
      </c>
      <c r="C20" s="128" t="s">
        <v>91</v>
      </c>
      <c r="D20" s="432"/>
      <c r="E20" s="432"/>
      <c r="F20" s="433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</row>
    <row r="21" spans="1:29" s="25" customFormat="1" ht="24.75" thickBot="1">
      <c r="A21" s="118">
        <v>4130</v>
      </c>
      <c r="B21" s="144" t="s">
        <v>700</v>
      </c>
      <c r="C21" s="129" t="s">
        <v>237</v>
      </c>
      <c r="D21" s="432"/>
      <c r="E21" s="432"/>
      <c r="F21" s="433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</row>
    <row r="22" spans="1:29" s="25" customFormat="1" ht="13.5" thickBot="1">
      <c r="A22" s="114"/>
      <c r="B22" s="140" t="s">
        <v>862</v>
      </c>
      <c r="C22" s="112"/>
      <c r="D22" s="430"/>
      <c r="E22" s="430"/>
      <c r="F22" s="431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</row>
    <row r="23" spans="1:29" s="25" customFormat="1" ht="13.5" thickBot="1">
      <c r="A23" s="119">
        <v>4131</v>
      </c>
      <c r="B23" s="145" t="s">
        <v>92</v>
      </c>
      <c r="C23" s="130" t="s">
        <v>93</v>
      </c>
      <c r="D23" s="434"/>
      <c r="E23" s="434"/>
      <c r="F23" s="43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</row>
    <row r="24" spans="1:29" s="25" customFormat="1" ht="35.25" thickBot="1">
      <c r="A24" s="117">
        <v>4200</v>
      </c>
      <c r="B24" s="146" t="s">
        <v>701</v>
      </c>
      <c r="C24" s="126" t="s">
        <v>237</v>
      </c>
      <c r="D24" s="428">
        <f>D26+D35+D40+D50+D53+D57</f>
        <v>49650</v>
      </c>
      <c r="E24" s="428">
        <f>E26+E35+E40+E50+E53+E57</f>
        <v>49650</v>
      </c>
      <c r="F24" s="436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</row>
    <row r="25" spans="1:29" s="25" customFormat="1" ht="13.5" thickBot="1">
      <c r="A25" s="116"/>
      <c r="B25" s="140" t="s">
        <v>865</v>
      </c>
      <c r="C25" s="124"/>
      <c r="D25" s="428"/>
      <c r="E25" s="428"/>
      <c r="F25" s="429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</row>
    <row r="26" spans="1:29" s="25" customFormat="1" ht="33.75" thickBot="1">
      <c r="A26" s="114">
        <v>4210</v>
      </c>
      <c r="B26" s="147" t="s">
        <v>702</v>
      </c>
      <c r="C26" s="112" t="s">
        <v>237</v>
      </c>
      <c r="D26" s="430">
        <f>D28+D29+D30+D31+D32+D33+D34</f>
        <v>20887</v>
      </c>
      <c r="E26" s="430">
        <f>E28+E29+E30+E31+E32+E33+E34</f>
        <v>20887</v>
      </c>
      <c r="F26" s="431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</row>
    <row r="27" spans="1:29" s="25" customFormat="1" ht="13.5" thickBot="1">
      <c r="A27" s="114"/>
      <c r="B27" s="140" t="s">
        <v>862</v>
      </c>
      <c r="C27" s="112"/>
      <c r="D27" s="430"/>
      <c r="E27" s="430"/>
      <c r="F27" s="431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</row>
    <row r="28" spans="1:29" s="25" customFormat="1" ht="24">
      <c r="A28" s="118">
        <v>4211</v>
      </c>
      <c r="B28" s="143" t="s">
        <v>94</v>
      </c>
      <c r="C28" s="128" t="s">
        <v>95</v>
      </c>
      <c r="D28" s="432"/>
      <c r="E28" s="432"/>
      <c r="F28" s="433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</row>
    <row r="29" spans="1:29" s="25" customFormat="1" ht="12.75">
      <c r="A29" s="118">
        <v>4212</v>
      </c>
      <c r="B29" s="144" t="s">
        <v>843</v>
      </c>
      <c r="C29" s="128" t="s">
        <v>96</v>
      </c>
      <c r="D29" s="432">
        <v>18450</v>
      </c>
      <c r="E29" s="432">
        <v>18450</v>
      </c>
      <c r="F29" s="433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</row>
    <row r="30" spans="1:29" s="25" customFormat="1" ht="12.75">
      <c r="A30" s="118">
        <v>4213</v>
      </c>
      <c r="B30" s="143" t="s">
        <v>802</v>
      </c>
      <c r="C30" s="128" t="s">
        <v>97</v>
      </c>
      <c r="D30" s="432">
        <v>1100</v>
      </c>
      <c r="E30" s="432">
        <v>1100</v>
      </c>
      <c r="F30" s="433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</row>
    <row r="31" spans="1:29" s="25" customFormat="1" ht="12.75">
      <c r="A31" s="118">
        <v>4214</v>
      </c>
      <c r="B31" s="143" t="s">
        <v>803</v>
      </c>
      <c r="C31" s="128" t="s">
        <v>98</v>
      </c>
      <c r="D31" s="432">
        <v>1300</v>
      </c>
      <c r="E31" s="432">
        <v>1300</v>
      </c>
      <c r="F31" s="433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</row>
    <row r="32" spans="1:29" s="25" customFormat="1" ht="12.75">
      <c r="A32" s="118">
        <v>4215</v>
      </c>
      <c r="B32" s="143" t="s">
        <v>804</v>
      </c>
      <c r="C32" s="128" t="s">
        <v>99</v>
      </c>
      <c r="D32" s="432">
        <v>37</v>
      </c>
      <c r="E32" s="432">
        <v>37</v>
      </c>
      <c r="F32" s="433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</row>
    <row r="33" spans="1:29" s="25" customFormat="1" ht="12.75">
      <c r="A33" s="118">
        <v>4216</v>
      </c>
      <c r="B33" s="143" t="s">
        <v>805</v>
      </c>
      <c r="C33" s="128" t="s">
        <v>100</v>
      </c>
      <c r="D33" s="432"/>
      <c r="E33" s="432"/>
      <c r="F33" s="433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</row>
    <row r="34" spans="1:29" s="25" customFormat="1" ht="13.5" thickBot="1">
      <c r="A34" s="119">
        <v>4217</v>
      </c>
      <c r="B34" s="148" t="s">
        <v>806</v>
      </c>
      <c r="C34" s="131" t="s">
        <v>101</v>
      </c>
      <c r="D34" s="434"/>
      <c r="E34" s="434"/>
      <c r="F34" s="43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</row>
    <row r="35" spans="1:29" s="25" customFormat="1" ht="24.75" thickBot="1">
      <c r="A35" s="114">
        <v>4220</v>
      </c>
      <c r="B35" s="147" t="s">
        <v>703</v>
      </c>
      <c r="C35" s="112" t="s">
        <v>237</v>
      </c>
      <c r="D35" s="430">
        <f>D37+D38+D39</f>
        <v>1150</v>
      </c>
      <c r="E35" s="430">
        <f>E37+E38+E39</f>
        <v>1150</v>
      </c>
      <c r="F35" s="431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</row>
    <row r="36" spans="1:29" s="25" customFormat="1" ht="13.5" thickBot="1">
      <c r="A36" s="114"/>
      <c r="B36" s="140" t="s">
        <v>862</v>
      </c>
      <c r="C36" s="112"/>
      <c r="D36" s="430"/>
      <c r="E36" s="430"/>
      <c r="F36" s="431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</row>
    <row r="37" spans="1:29" s="25" customFormat="1" ht="12.75">
      <c r="A37" s="118">
        <v>4221</v>
      </c>
      <c r="B37" s="143" t="s">
        <v>807</v>
      </c>
      <c r="C37" s="132">
        <v>4221</v>
      </c>
      <c r="D37" s="432">
        <v>150</v>
      </c>
      <c r="E37" s="432">
        <v>150</v>
      </c>
      <c r="F37" s="433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</row>
    <row r="38" spans="1:29" s="25" customFormat="1" ht="24">
      <c r="A38" s="118">
        <v>4222</v>
      </c>
      <c r="B38" s="143" t="s">
        <v>808</v>
      </c>
      <c r="C38" s="128" t="s">
        <v>199</v>
      </c>
      <c r="D38" s="432">
        <v>1000</v>
      </c>
      <c r="E38" s="432">
        <v>1000</v>
      </c>
      <c r="F38" s="433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</row>
    <row r="39" spans="1:29" s="25" customFormat="1" ht="13.5" thickBot="1">
      <c r="A39" s="119">
        <v>4223</v>
      </c>
      <c r="B39" s="148" t="s">
        <v>809</v>
      </c>
      <c r="C39" s="131" t="s">
        <v>200</v>
      </c>
      <c r="D39" s="434"/>
      <c r="E39" s="434"/>
      <c r="F39" s="43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</row>
    <row r="40" spans="1:29" s="25" customFormat="1" ht="45.75" thickBot="1">
      <c r="A40" s="114">
        <v>4230</v>
      </c>
      <c r="B40" s="147" t="s">
        <v>704</v>
      </c>
      <c r="C40" s="112" t="s">
        <v>237</v>
      </c>
      <c r="D40" s="430">
        <f>D42+D43+D44+D45+D46+D47+D48+D49</f>
        <v>11450</v>
      </c>
      <c r="E40" s="430">
        <f>E42+E43+E44+E45+E46+E47+E48+E49</f>
        <v>11450</v>
      </c>
      <c r="F40" s="431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</row>
    <row r="41" spans="1:29" s="25" customFormat="1" ht="13.5" thickBot="1">
      <c r="A41" s="114"/>
      <c r="B41" s="140" t="s">
        <v>862</v>
      </c>
      <c r="C41" s="112"/>
      <c r="D41" s="430"/>
      <c r="E41" s="430"/>
      <c r="F41" s="431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</row>
    <row r="42" spans="1:29" s="25" customFormat="1" ht="12.75">
      <c r="A42" s="118">
        <v>4231</v>
      </c>
      <c r="B42" s="143" t="s">
        <v>810</v>
      </c>
      <c r="C42" s="128" t="s">
        <v>201</v>
      </c>
      <c r="D42" s="432"/>
      <c r="E42" s="432"/>
      <c r="F42" s="433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</row>
    <row r="43" spans="1:29" s="25" customFormat="1" ht="12.75">
      <c r="A43" s="118">
        <v>4232</v>
      </c>
      <c r="B43" s="143" t="s">
        <v>811</v>
      </c>
      <c r="C43" s="128" t="s">
        <v>202</v>
      </c>
      <c r="D43" s="432">
        <v>600</v>
      </c>
      <c r="E43" s="432">
        <v>600</v>
      </c>
      <c r="F43" s="433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</row>
    <row r="44" spans="1:29" s="25" customFormat="1" ht="24">
      <c r="A44" s="118">
        <v>4233</v>
      </c>
      <c r="B44" s="143" t="s">
        <v>812</v>
      </c>
      <c r="C44" s="128" t="s">
        <v>203</v>
      </c>
      <c r="D44" s="432"/>
      <c r="E44" s="432"/>
      <c r="F44" s="433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</row>
    <row r="45" spans="1:29" s="25" customFormat="1" ht="12.75">
      <c r="A45" s="118">
        <v>4234</v>
      </c>
      <c r="B45" s="143" t="s">
        <v>813</v>
      </c>
      <c r="C45" s="128" t="s">
        <v>204</v>
      </c>
      <c r="D45" s="432">
        <v>2600</v>
      </c>
      <c r="E45" s="432">
        <v>2600</v>
      </c>
      <c r="F45" s="433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</row>
    <row r="46" spans="1:29" s="25" customFormat="1" ht="18" customHeight="1">
      <c r="A46" s="118">
        <v>4235</v>
      </c>
      <c r="B46" s="149" t="s">
        <v>814</v>
      </c>
      <c r="C46" s="133">
        <v>4235</v>
      </c>
      <c r="D46" s="432"/>
      <c r="E46" s="432"/>
      <c r="F46" s="433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</row>
    <row r="47" spans="1:29" s="25" customFormat="1" ht="24" customHeight="1">
      <c r="A47" s="118">
        <v>4236</v>
      </c>
      <c r="B47" s="143" t="s">
        <v>815</v>
      </c>
      <c r="C47" s="128" t="s">
        <v>205</v>
      </c>
      <c r="D47" s="432"/>
      <c r="E47" s="432"/>
      <c r="F47" s="433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</row>
    <row r="48" spans="1:29" s="25" customFormat="1" ht="12.75">
      <c r="A48" s="118">
        <v>4237</v>
      </c>
      <c r="B48" s="143" t="s">
        <v>816</v>
      </c>
      <c r="C48" s="128" t="s">
        <v>206</v>
      </c>
      <c r="D48" s="432">
        <v>1000</v>
      </c>
      <c r="E48" s="432">
        <v>1000</v>
      </c>
      <c r="F48" s="433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</row>
    <row r="49" spans="1:29" s="25" customFormat="1" ht="13.5" thickBot="1">
      <c r="A49" s="119">
        <v>4238</v>
      </c>
      <c r="B49" s="148" t="s">
        <v>817</v>
      </c>
      <c r="C49" s="131" t="s">
        <v>207</v>
      </c>
      <c r="D49" s="434">
        <v>7250</v>
      </c>
      <c r="E49" s="434">
        <v>7250</v>
      </c>
      <c r="F49" s="43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</row>
    <row r="50" spans="1:29" s="25" customFormat="1" ht="24.75" thickBot="1">
      <c r="A50" s="114">
        <v>4240</v>
      </c>
      <c r="B50" s="147" t="s">
        <v>705</v>
      </c>
      <c r="C50" s="112" t="s">
        <v>237</v>
      </c>
      <c r="D50" s="430">
        <f>D52</f>
        <v>3047.3</v>
      </c>
      <c r="E50" s="430">
        <f>E52</f>
        <v>3047.3</v>
      </c>
      <c r="F50" s="431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</row>
    <row r="51" spans="1:29" s="25" customFormat="1" ht="13.5" thickBot="1">
      <c r="A51" s="114"/>
      <c r="B51" s="140" t="s">
        <v>862</v>
      </c>
      <c r="C51" s="112"/>
      <c r="D51" s="430"/>
      <c r="E51" s="430"/>
      <c r="F51" s="431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</row>
    <row r="52" spans="1:29" s="25" customFormat="1" ht="13.5" thickBot="1">
      <c r="A52" s="119">
        <v>4241</v>
      </c>
      <c r="B52" s="143" t="s">
        <v>818</v>
      </c>
      <c r="C52" s="131" t="s">
        <v>208</v>
      </c>
      <c r="D52" s="434">
        <v>3047.3</v>
      </c>
      <c r="E52" s="434">
        <v>3047.3</v>
      </c>
      <c r="F52" s="43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</row>
    <row r="53" spans="1:29" s="25" customFormat="1" ht="24.75" thickBot="1">
      <c r="A53" s="114">
        <v>4250</v>
      </c>
      <c r="B53" s="147" t="s">
        <v>706</v>
      </c>
      <c r="C53" s="112" t="s">
        <v>237</v>
      </c>
      <c r="D53" s="430">
        <f>D55+D56</f>
        <v>6500</v>
      </c>
      <c r="E53" s="430">
        <f>E55+E56</f>
        <v>6500</v>
      </c>
      <c r="F53" s="431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</row>
    <row r="54" spans="1:29" s="25" customFormat="1" ht="13.5" thickBot="1">
      <c r="A54" s="114"/>
      <c r="B54" s="140" t="s">
        <v>862</v>
      </c>
      <c r="C54" s="112"/>
      <c r="D54" s="430"/>
      <c r="E54" s="430"/>
      <c r="F54" s="431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</row>
    <row r="55" spans="1:29" s="25" customFormat="1" ht="24">
      <c r="A55" s="118">
        <v>4251</v>
      </c>
      <c r="B55" s="143" t="s">
        <v>819</v>
      </c>
      <c r="C55" s="128" t="s">
        <v>209</v>
      </c>
      <c r="D55" s="432">
        <v>5000</v>
      </c>
      <c r="E55" s="432">
        <v>5000</v>
      </c>
      <c r="F55" s="433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</row>
    <row r="56" spans="1:29" s="25" customFormat="1" ht="24.75" thickBot="1">
      <c r="A56" s="119">
        <v>4252</v>
      </c>
      <c r="B56" s="148" t="s">
        <v>820</v>
      </c>
      <c r="C56" s="131" t="s">
        <v>210</v>
      </c>
      <c r="D56" s="434">
        <v>1500</v>
      </c>
      <c r="E56" s="434">
        <v>1500</v>
      </c>
      <c r="F56" s="43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</row>
    <row r="57" spans="1:29" s="25" customFormat="1" ht="33.75" thickBot="1">
      <c r="A57" s="114">
        <v>4260</v>
      </c>
      <c r="B57" s="147" t="s">
        <v>707</v>
      </c>
      <c r="C57" s="112" t="s">
        <v>237</v>
      </c>
      <c r="D57" s="430">
        <f>D59+D60+D61+D62+D63+D64+D65+D66</f>
        <v>6615.7</v>
      </c>
      <c r="E57" s="430">
        <f>E59+E60+E61+E62+E63+E64+E65+E66</f>
        <v>6615.7</v>
      </c>
      <c r="F57" s="431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</row>
    <row r="58" spans="1:29" s="25" customFormat="1" ht="13.5" thickBot="1">
      <c r="A58" s="114"/>
      <c r="B58" s="140" t="s">
        <v>862</v>
      </c>
      <c r="C58" s="112"/>
      <c r="D58" s="430"/>
      <c r="E58" s="430"/>
      <c r="F58" s="431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</row>
    <row r="59" spans="1:29" s="25" customFormat="1" ht="12.75">
      <c r="A59" s="118">
        <v>4261</v>
      </c>
      <c r="B59" s="143" t="s">
        <v>829</v>
      </c>
      <c r="C59" s="128" t="s">
        <v>211</v>
      </c>
      <c r="D59" s="432">
        <v>2072.7</v>
      </c>
      <c r="E59" s="432">
        <v>2072.7</v>
      </c>
      <c r="F59" s="433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</row>
    <row r="60" spans="1:29" s="25" customFormat="1" ht="12.75">
      <c r="A60" s="118">
        <v>4262</v>
      </c>
      <c r="B60" s="143" t="s">
        <v>830</v>
      </c>
      <c r="C60" s="128" t="s">
        <v>212</v>
      </c>
      <c r="D60" s="432"/>
      <c r="E60" s="432"/>
      <c r="F60" s="433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</row>
    <row r="61" spans="1:29" s="25" customFormat="1" ht="24">
      <c r="A61" s="118">
        <v>4263</v>
      </c>
      <c r="B61" s="143" t="s">
        <v>109</v>
      </c>
      <c r="C61" s="128" t="s">
        <v>213</v>
      </c>
      <c r="D61" s="432"/>
      <c r="E61" s="432"/>
      <c r="F61" s="433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</row>
    <row r="62" spans="1:29" s="25" customFormat="1" ht="12.75">
      <c r="A62" s="118">
        <v>4264</v>
      </c>
      <c r="B62" s="150" t="s">
        <v>831</v>
      </c>
      <c r="C62" s="128" t="s">
        <v>214</v>
      </c>
      <c r="D62" s="432">
        <v>2600</v>
      </c>
      <c r="E62" s="432">
        <v>2600</v>
      </c>
      <c r="F62" s="433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</row>
    <row r="63" spans="1:29" s="25" customFormat="1" ht="24">
      <c r="A63" s="118">
        <v>4265</v>
      </c>
      <c r="B63" s="151" t="s">
        <v>832</v>
      </c>
      <c r="C63" s="128" t="s">
        <v>215</v>
      </c>
      <c r="D63" s="432"/>
      <c r="E63" s="432"/>
      <c r="F63" s="433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</row>
    <row r="64" spans="1:29" s="25" customFormat="1" ht="12.75">
      <c r="A64" s="118">
        <v>4266</v>
      </c>
      <c r="B64" s="150" t="s">
        <v>833</v>
      </c>
      <c r="C64" s="128" t="s">
        <v>216</v>
      </c>
      <c r="D64" s="432"/>
      <c r="E64" s="432"/>
      <c r="F64" s="433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</row>
    <row r="65" spans="1:29" s="25" customFormat="1" ht="12.75">
      <c r="A65" s="118">
        <v>4267</v>
      </c>
      <c r="B65" s="150" t="s">
        <v>834</v>
      </c>
      <c r="C65" s="128" t="s">
        <v>217</v>
      </c>
      <c r="D65" s="432">
        <v>600</v>
      </c>
      <c r="E65" s="432">
        <v>600</v>
      </c>
      <c r="F65" s="433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</row>
    <row r="66" spans="1:29" s="25" customFormat="1" ht="13.5" thickBot="1">
      <c r="A66" s="119">
        <v>4268</v>
      </c>
      <c r="B66" s="152" t="s">
        <v>835</v>
      </c>
      <c r="C66" s="131" t="s">
        <v>218</v>
      </c>
      <c r="D66" s="434">
        <v>1343</v>
      </c>
      <c r="E66" s="434">
        <v>1343</v>
      </c>
      <c r="F66" s="43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</row>
    <row r="67" spans="1:29" s="25" customFormat="1" ht="12" customHeight="1" thickBot="1">
      <c r="A67" s="117">
        <v>4300</v>
      </c>
      <c r="B67" s="113" t="s">
        <v>708</v>
      </c>
      <c r="C67" s="126" t="s">
        <v>237</v>
      </c>
      <c r="D67" s="428"/>
      <c r="E67" s="428"/>
      <c r="F67" s="436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</row>
    <row r="68" spans="1:29" s="25" customFormat="1" ht="13.5" hidden="1" thickBot="1">
      <c r="A68" s="116"/>
      <c r="B68" s="140" t="s">
        <v>865</v>
      </c>
      <c r="C68" s="124"/>
      <c r="D68" s="428"/>
      <c r="E68" s="428"/>
      <c r="F68" s="429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</row>
    <row r="69" spans="1:29" s="25" customFormat="1" ht="12.75" hidden="1">
      <c r="A69" s="114">
        <v>4310</v>
      </c>
      <c r="B69" s="153" t="s">
        <v>709</v>
      </c>
      <c r="C69" s="112" t="s">
        <v>237</v>
      </c>
      <c r="D69" s="430"/>
      <c r="E69" s="430"/>
      <c r="F69" s="431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</row>
    <row r="70" spans="1:29" s="25" customFormat="1" ht="13.5" hidden="1" thickBot="1">
      <c r="A70" s="114"/>
      <c r="B70" s="140" t="s">
        <v>862</v>
      </c>
      <c r="C70" s="112"/>
      <c r="D70" s="430"/>
      <c r="E70" s="430"/>
      <c r="F70" s="431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</row>
    <row r="71" spans="1:29" s="25" customFormat="1" ht="12.75" hidden="1">
      <c r="A71" s="118">
        <v>4311</v>
      </c>
      <c r="B71" s="150" t="s">
        <v>836</v>
      </c>
      <c r="C71" s="128" t="s">
        <v>219</v>
      </c>
      <c r="D71" s="432"/>
      <c r="E71" s="432"/>
      <c r="F71" s="433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</row>
    <row r="72" spans="1:29" s="25" customFormat="1" ht="12.75" hidden="1">
      <c r="A72" s="118">
        <v>4312</v>
      </c>
      <c r="B72" s="150" t="s">
        <v>837</v>
      </c>
      <c r="C72" s="128" t="s">
        <v>220</v>
      </c>
      <c r="D72" s="432"/>
      <c r="E72" s="432"/>
      <c r="F72" s="433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</row>
    <row r="73" spans="1:29" s="25" customFormat="1" ht="12.75" hidden="1">
      <c r="A73" s="118">
        <v>4320</v>
      </c>
      <c r="B73" s="154" t="s">
        <v>710</v>
      </c>
      <c r="C73" s="129" t="s">
        <v>237</v>
      </c>
      <c r="D73" s="432"/>
      <c r="E73" s="432"/>
      <c r="F73" s="433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</row>
    <row r="74" spans="1:29" s="25" customFormat="1" ht="13.5" hidden="1" thickBot="1">
      <c r="A74" s="114"/>
      <c r="B74" s="140" t="s">
        <v>862</v>
      </c>
      <c r="C74" s="112"/>
      <c r="D74" s="430"/>
      <c r="E74" s="430"/>
      <c r="F74" s="431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  <c r="AA74" s="375"/>
      <c r="AB74" s="375"/>
      <c r="AC74" s="375"/>
    </row>
    <row r="75" spans="1:29" s="25" customFormat="1" ht="12.75" hidden="1">
      <c r="A75" s="118">
        <v>4321</v>
      </c>
      <c r="B75" s="150" t="s">
        <v>838</v>
      </c>
      <c r="C75" s="128" t="s">
        <v>221</v>
      </c>
      <c r="D75" s="432"/>
      <c r="E75" s="432"/>
      <c r="F75" s="433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  <c r="V75" s="375"/>
      <c r="W75" s="375"/>
      <c r="X75" s="375"/>
      <c r="Y75" s="375"/>
      <c r="Z75" s="375"/>
      <c r="AA75" s="375"/>
      <c r="AB75" s="375"/>
      <c r="AC75" s="375"/>
    </row>
    <row r="76" spans="1:29" s="25" customFormat="1" ht="13.5" hidden="1" thickBot="1">
      <c r="A76" s="119">
        <v>4322</v>
      </c>
      <c r="B76" s="152" t="s">
        <v>839</v>
      </c>
      <c r="C76" s="131" t="s">
        <v>222</v>
      </c>
      <c r="D76" s="434"/>
      <c r="E76" s="434"/>
      <c r="F76" s="43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</row>
    <row r="77" spans="1:29" s="25" customFormat="1" ht="23.25" thickBot="1">
      <c r="A77" s="114">
        <v>4330</v>
      </c>
      <c r="B77" s="153" t="s">
        <v>711</v>
      </c>
      <c r="C77" s="112" t="s">
        <v>237</v>
      </c>
      <c r="D77" s="430"/>
      <c r="E77" s="430"/>
      <c r="F77" s="431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</row>
    <row r="78" spans="1:29" s="25" customFormat="1" ht="13.5" thickBot="1">
      <c r="A78" s="114"/>
      <c r="B78" s="140" t="s">
        <v>862</v>
      </c>
      <c r="C78" s="112"/>
      <c r="D78" s="430"/>
      <c r="E78" s="430"/>
      <c r="F78" s="431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  <c r="V78" s="375"/>
      <c r="W78" s="375"/>
      <c r="X78" s="375"/>
      <c r="Y78" s="375"/>
      <c r="Z78" s="375"/>
      <c r="AA78" s="375"/>
      <c r="AB78" s="375"/>
      <c r="AC78" s="375"/>
    </row>
    <row r="79" spans="1:29" s="25" customFormat="1" ht="24">
      <c r="A79" s="118">
        <v>4331</v>
      </c>
      <c r="B79" s="150" t="s">
        <v>840</v>
      </c>
      <c r="C79" s="128" t="s">
        <v>223</v>
      </c>
      <c r="D79" s="432"/>
      <c r="E79" s="432"/>
      <c r="F79" s="433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</row>
    <row r="80" spans="1:29" s="25" customFormat="1" ht="12.75">
      <c r="A80" s="118">
        <v>4332</v>
      </c>
      <c r="B80" s="150" t="s">
        <v>841</v>
      </c>
      <c r="C80" s="128" t="s">
        <v>224</v>
      </c>
      <c r="D80" s="432"/>
      <c r="E80" s="432"/>
      <c r="F80" s="433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375"/>
      <c r="V80" s="375"/>
      <c r="W80" s="375"/>
      <c r="X80" s="375"/>
      <c r="Y80" s="375"/>
      <c r="Z80" s="375"/>
      <c r="AA80" s="375"/>
      <c r="AB80" s="375"/>
      <c r="AC80" s="375"/>
    </row>
    <row r="81" spans="1:29" s="25" customFormat="1" ht="13.5" thickBot="1">
      <c r="A81" s="119">
        <v>4333</v>
      </c>
      <c r="B81" s="152" t="s">
        <v>842</v>
      </c>
      <c r="C81" s="131" t="s">
        <v>225</v>
      </c>
      <c r="D81" s="434"/>
      <c r="E81" s="434"/>
      <c r="F81" s="43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5"/>
    </row>
    <row r="82" spans="1:29" s="25" customFormat="1" ht="13.5" thickBot="1">
      <c r="A82" s="117">
        <v>4400</v>
      </c>
      <c r="B82" s="155" t="s">
        <v>712</v>
      </c>
      <c r="C82" s="126" t="s">
        <v>237</v>
      </c>
      <c r="D82" s="428">
        <f>D84</f>
        <v>394000</v>
      </c>
      <c r="E82" s="428">
        <f>E84</f>
        <v>394000</v>
      </c>
      <c r="F82" s="436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5"/>
      <c r="V82" s="375"/>
      <c r="W82" s="375"/>
      <c r="X82" s="375"/>
      <c r="Y82" s="375"/>
      <c r="Z82" s="375"/>
      <c r="AA82" s="375"/>
      <c r="AB82" s="375"/>
      <c r="AC82" s="375"/>
    </row>
    <row r="83" spans="1:29" s="25" customFormat="1" ht="13.5" thickBot="1">
      <c r="A83" s="116"/>
      <c r="B83" s="140" t="s">
        <v>865</v>
      </c>
      <c r="C83" s="124"/>
      <c r="D83" s="428"/>
      <c r="E83" s="428"/>
      <c r="F83" s="429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</row>
    <row r="84" spans="1:29" s="25" customFormat="1" ht="24.75" thickBot="1">
      <c r="A84" s="114">
        <v>4410</v>
      </c>
      <c r="B84" s="153" t="s">
        <v>713</v>
      </c>
      <c r="C84" s="112" t="s">
        <v>237</v>
      </c>
      <c r="D84" s="430">
        <f>D86</f>
        <v>394000</v>
      </c>
      <c r="E84" s="430">
        <f>E86</f>
        <v>394000</v>
      </c>
      <c r="F84" s="431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</row>
    <row r="85" spans="1:29" s="25" customFormat="1" ht="13.5" thickBot="1">
      <c r="A85" s="114"/>
      <c r="B85" s="140" t="s">
        <v>862</v>
      </c>
      <c r="C85" s="112"/>
      <c r="D85" s="430"/>
      <c r="E85" s="430"/>
      <c r="F85" s="431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5"/>
      <c r="AC85" s="375"/>
    </row>
    <row r="86" spans="1:29" s="25" customFormat="1" ht="24">
      <c r="A86" s="118">
        <v>4411</v>
      </c>
      <c r="B86" s="150" t="s">
        <v>844</v>
      </c>
      <c r="C86" s="128" t="s">
        <v>226</v>
      </c>
      <c r="D86" s="432">
        <v>394000</v>
      </c>
      <c r="E86" s="432">
        <v>394000</v>
      </c>
      <c r="F86" s="433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75"/>
      <c r="Z86" s="375"/>
      <c r="AA86" s="375"/>
      <c r="AB86" s="375"/>
      <c r="AC86" s="375"/>
    </row>
    <row r="87" spans="1:29" s="25" customFormat="1" ht="24">
      <c r="A87" s="118">
        <v>4412</v>
      </c>
      <c r="B87" s="150" t="s">
        <v>856</v>
      </c>
      <c r="C87" s="128" t="s">
        <v>227</v>
      </c>
      <c r="D87" s="432"/>
      <c r="E87" s="432"/>
      <c r="F87" s="433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75"/>
    </row>
    <row r="88" spans="1:29" s="25" customFormat="1" ht="35.25" thickBot="1">
      <c r="A88" s="118">
        <v>4420</v>
      </c>
      <c r="B88" s="154" t="s">
        <v>714</v>
      </c>
      <c r="C88" s="129" t="s">
        <v>237</v>
      </c>
      <c r="D88" s="432"/>
      <c r="E88" s="432"/>
      <c r="F88" s="433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Z88" s="375"/>
      <c r="AA88" s="375"/>
      <c r="AB88" s="375"/>
      <c r="AC88" s="375"/>
    </row>
    <row r="89" spans="1:29" s="25" customFormat="1" ht="13.5" thickBot="1">
      <c r="A89" s="114"/>
      <c r="B89" s="140" t="s">
        <v>862</v>
      </c>
      <c r="C89" s="112"/>
      <c r="D89" s="430"/>
      <c r="E89" s="430"/>
      <c r="F89" s="431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375"/>
      <c r="T89" s="375"/>
      <c r="U89" s="375"/>
      <c r="V89" s="375"/>
      <c r="W89" s="375"/>
      <c r="X89" s="375"/>
      <c r="Y89" s="375"/>
      <c r="Z89" s="375"/>
      <c r="AA89" s="375"/>
      <c r="AB89" s="375"/>
      <c r="AC89" s="375"/>
    </row>
    <row r="90" spans="1:29" s="25" customFormat="1" ht="36">
      <c r="A90" s="118">
        <v>4421</v>
      </c>
      <c r="B90" s="150" t="s">
        <v>927</v>
      </c>
      <c r="C90" s="128" t="s">
        <v>228</v>
      </c>
      <c r="D90" s="432"/>
      <c r="E90" s="432"/>
      <c r="F90" s="433"/>
      <c r="G90" s="375"/>
      <c r="H90" s="375"/>
      <c r="I90" s="375"/>
      <c r="J90" s="375"/>
      <c r="K90" s="375"/>
      <c r="L90" s="375"/>
      <c r="M90" s="375"/>
      <c r="N90" s="375"/>
      <c r="O90" s="375"/>
      <c r="P90" s="375"/>
      <c r="Q90" s="375"/>
      <c r="R90" s="375"/>
      <c r="S90" s="375"/>
      <c r="T90" s="375"/>
      <c r="U90" s="375"/>
      <c r="V90" s="375"/>
      <c r="W90" s="375"/>
      <c r="X90" s="375"/>
      <c r="Y90" s="375"/>
      <c r="Z90" s="375"/>
      <c r="AA90" s="375"/>
      <c r="AB90" s="375"/>
      <c r="AC90" s="375"/>
    </row>
    <row r="91" spans="1:29" s="25" customFormat="1" ht="24.75" thickBot="1">
      <c r="A91" s="119">
        <v>4422</v>
      </c>
      <c r="B91" s="152" t="s">
        <v>18</v>
      </c>
      <c r="C91" s="131" t="s">
        <v>229</v>
      </c>
      <c r="D91" s="434"/>
      <c r="E91" s="434"/>
      <c r="F91" s="43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</row>
    <row r="92" spans="1:29" s="25" customFormat="1" ht="23.25" thickBot="1">
      <c r="A92" s="120">
        <v>4500</v>
      </c>
      <c r="B92" s="156" t="s">
        <v>715</v>
      </c>
      <c r="C92" s="134" t="s">
        <v>237</v>
      </c>
      <c r="D92" s="437">
        <v>1600</v>
      </c>
      <c r="E92" s="437">
        <v>1600</v>
      </c>
      <c r="F92" s="438"/>
      <c r="G92" s="375"/>
      <c r="H92" s="375"/>
      <c r="I92" s="375"/>
      <c r="J92" s="375"/>
      <c r="K92" s="375"/>
      <c r="L92" s="375"/>
      <c r="M92" s="375"/>
      <c r="N92" s="375"/>
      <c r="O92" s="375"/>
      <c r="P92" s="375"/>
      <c r="Q92" s="375"/>
      <c r="R92" s="375"/>
      <c r="S92" s="375"/>
      <c r="T92" s="375"/>
      <c r="U92" s="375"/>
      <c r="V92" s="375"/>
      <c r="W92" s="375"/>
      <c r="X92" s="375"/>
      <c r="Y92" s="375"/>
      <c r="Z92" s="375"/>
      <c r="AA92" s="375"/>
      <c r="AB92" s="375"/>
      <c r="AC92" s="375"/>
    </row>
    <row r="93" spans="1:29" s="25" customFormat="1" ht="13.5" thickBot="1">
      <c r="A93" s="120"/>
      <c r="B93" s="156"/>
      <c r="C93" s="134" t="s">
        <v>120</v>
      </c>
      <c r="D93" s="437"/>
      <c r="E93" s="437"/>
      <c r="F93" s="438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  <c r="R93" s="375"/>
      <c r="S93" s="375"/>
      <c r="T93" s="375"/>
      <c r="U93" s="375"/>
      <c r="V93" s="375"/>
      <c r="W93" s="375"/>
      <c r="X93" s="375"/>
      <c r="Y93" s="375"/>
      <c r="Z93" s="375"/>
      <c r="AA93" s="375"/>
      <c r="AB93" s="375"/>
      <c r="AC93" s="375"/>
    </row>
    <row r="94" spans="1:29" s="25" customFormat="1" ht="13.5" thickBot="1">
      <c r="A94" s="116"/>
      <c r="B94" s="140" t="s">
        <v>865</v>
      </c>
      <c r="C94" s="124" t="s">
        <v>121</v>
      </c>
      <c r="D94" s="428">
        <v>1600</v>
      </c>
      <c r="E94" s="428">
        <v>1600</v>
      </c>
      <c r="F94" s="429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</row>
    <row r="95" spans="1:29" s="25" customFormat="1" ht="24.75" hidden="1" thickBot="1">
      <c r="A95" s="114">
        <v>4510</v>
      </c>
      <c r="B95" s="157" t="s">
        <v>716</v>
      </c>
      <c r="C95" s="112" t="s">
        <v>237</v>
      </c>
      <c r="D95" s="430"/>
      <c r="E95" s="430"/>
      <c r="F95" s="431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  <c r="AA95" s="375"/>
      <c r="AB95" s="375"/>
      <c r="AC95" s="375"/>
    </row>
    <row r="96" spans="1:29" s="25" customFormat="1" ht="13.5" hidden="1" thickBot="1">
      <c r="A96" s="114"/>
      <c r="B96" s="140" t="s">
        <v>862</v>
      </c>
      <c r="C96" s="112"/>
      <c r="D96" s="430"/>
      <c r="E96" s="430"/>
      <c r="F96" s="431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</row>
    <row r="97" spans="1:29" s="25" customFormat="1" ht="24.75" hidden="1" thickBot="1">
      <c r="A97" s="118">
        <v>4511</v>
      </c>
      <c r="B97" s="158" t="s">
        <v>914</v>
      </c>
      <c r="C97" s="128" t="s">
        <v>230</v>
      </c>
      <c r="D97" s="432"/>
      <c r="E97" s="432"/>
      <c r="F97" s="433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</row>
    <row r="98" spans="1:29" s="25" customFormat="1" ht="24.75" hidden="1" thickBot="1">
      <c r="A98" s="119">
        <v>4512</v>
      </c>
      <c r="B98" s="152" t="s">
        <v>19</v>
      </c>
      <c r="C98" s="131" t="s">
        <v>231</v>
      </c>
      <c r="D98" s="434"/>
      <c r="E98" s="434"/>
      <c r="F98" s="43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5"/>
    </row>
    <row r="99" spans="1:29" s="25" customFormat="1" ht="24.75" hidden="1" thickBot="1">
      <c r="A99" s="114">
        <v>4520</v>
      </c>
      <c r="B99" s="157" t="s">
        <v>717</v>
      </c>
      <c r="C99" s="112" t="s">
        <v>237</v>
      </c>
      <c r="D99" s="430"/>
      <c r="E99" s="430"/>
      <c r="F99" s="431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5"/>
      <c r="AC99" s="375"/>
    </row>
    <row r="100" spans="1:29" s="25" customFormat="1" ht="13.5" thickBot="1">
      <c r="A100" s="114"/>
      <c r="B100" s="140" t="s">
        <v>862</v>
      </c>
      <c r="C100" s="112"/>
      <c r="D100" s="430"/>
      <c r="E100" s="430"/>
      <c r="F100" s="431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75"/>
    </row>
    <row r="101" spans="1:29" s="25" customFormat="1" ht="24">
      <c r="A101" s="118">
        <v>4521</v>
      </c>
      <c r="B101" s="150" t="s">
        <v>915</v>
      </c>
      <c r="C101" s="128" t="s">
        <v>232</v>
      </c>
      <c r="D101" s="432"/>
      <c r="E101" s="432"/>
      <c r="F101" s="433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</row>
    <row r="102" spans="1:29" s="25" customFormat="1" ht="23.25" customHeight="1" thickBot="1">
      <c r="A102" s="118">
        <v>4522</v>
      </c>
      <c r="B102" s="150" t="s">
        <v>928</v>
      </c>
      <c r="C102" s="128" t="s">
        <v>233</v>
      </c>
      <c r="D102" s="432"/>
      <c r="E102" s="432"/>
      <c r="F102" s="433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  <c r="AB102" s="375"/>
      <c r="AC102" s="375"/>
    </row>
    <row r="103" spans="1:29" s="25" customFormat="1" ht="35.25" hidden="1" thickBot="1">
      <c r="A103" s="118">
        <v>4530</v>
      </c>
      <c r="B103" s="159" t="s">
        <v>718</v>
      </c>
      <c r="C103" s="129" t="s">
        <v>237</v>
      </c>
      <c r="D103" s="432"/>
      <c r="E103" s="432"/>
      <c r="F103" s="433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</row>
    <row r="104" spans="1:29" s="25" customFormat="1" ht="13.5" hidden="1" thickBot="1">
      <c r="A104" s="114"/>
      <c r="B104" s="140" t="s">
        <v>862</v>
      </c>
      <c r="C104" s="112"/>
      <c r="D104" s="430"/>
      <c r="E104" s="430"/>
      <c r="F104" s="431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</row>
    <row r="105" spans="1:29" s="25" customFormat="1" ht="36.75" hidden="1" thickBot="1">
      <c r="A105" s="118">
        <v>4531</v>
      </c>
      <c r="B105" s="160" t="s">
        <v>916</v>
      </c>
      <c r="C105" s="127" t="s">
        <v>120</v>
      </c>
      <c r="D105" s="432"/>
      <c r="E105" s="432"/>
      <c r="F105" s="433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</row>
    <row r="106" spans="1:29" s="25" customFormat="1" ht="36.75" hidden="1" thickBot="1">
      <c r="A106" s="118">
        <v>4532</v>
      </c>
      <c r="B106" s="160" t="s">
        <v>917</v>
      </c>
      <c r="C106" s="128" t="s">
        <v>121</v>
      </c>
      <c r="D106" s="432"/>
      <c r="E106" s="432"/>
      <c r="F106" s="433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</row>
    <row r="107" spans="1:29" s="25" customFormat="1" ht="24.75" hidden="1" thickBot="1">
      <c r="A107" s="121">
        <v>4533</v>
      </c>
      <c r="B107" s="161" t="s">
        <v>719</v>
      </c>
      <c r="C107" s="135" t="s">
        <v>122</v>
      </c>
      <c r="D107" s="439"/>
      <c r="E107" s="439"/>
      <c r="F107" s="440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</row>
    <row r="108" spans="1:29" s="25" customFormat="1" ht="13.5" hidden="1" thickBot="1">
      <c r="A108" s="121"/>
      <c r="B108" s="162" t="s">
        <v>865</v>
      </c>
      <c r="C108" s="128"/>
      <c r="D108" s="432"/>
      <c r="E108" s="432"/>
      <c r="F108" s="433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</row>
    <row r="109" spans="1:29" s="25" customFormat="1" ht="24.75" hidden="1" thickBot="1">
      <c r="A109" s="121">
        <v>4534</v>
      </c>
      <c r="B109" s="162" t="s">
        <v>720</v>
      </c>
      <c r="C109" s="128"/>
      <c r="D109" s="432"/>
      <c r="E109" s="432"/>
      <c r="F109" s="433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</row>
    <row r="110" spans="1:29" s="25" customFormat="1" ht="13.5" hidden="1" thickBot="1">
      <c r="A110" s="121"/>
      <c r="B110" s="162" t="s">
        <v>881</v>
      </c>
      <c r="C110" s="128"/>
      <c r="D110" s="432"/>
      <c r="E110" s="432"/>
      <c r="F110" s="433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</row>
    <row r="111" spans="1:29" s="25" customFormat="1" ht="24.75" hidden="1" thickBot="1">
      <c r="A111" s="255">
        <v>4535</v>
      </c>
      <c r="B111" s="204" t="s">
        <v>880</v>
      </c>
      <c r="C111" s="128"/>
      <c r="D111" s="432"/>
      <c r="E111" s="432"/>
      <c r="F111" s="433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</row>
    <row r="112" spans="1:29" s="25" customFormat="1" ht="13.5" hidden="1" thickBot="1">
      <c r="A112" s="118">
        <v>4536</v>
      </c>
      <c r="B112" s="162" t="s">
        <v>882</v>
      </c>
      <c r="C112" s="128"/>
      <c r="D112" s="432"/>
      <c r="E112" s="432"/>
      <c r="F112" s="433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</row>
    <row r="113" spans="1:29" s="25" customFormat="1" ht="13.5" hidden="1" thickBot="1">
      <c r="A113" s="118">
        <v>4537</v>
      </c>
      <c r="B113" s="162" t="s">
        <v>883</v>
      </c>
      <c r="C113" s="128"/>
      <c r="D113" s="432"/>
      <c r="E113" s="432"/>
      <c r="F113" s="433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</row>
    <row r="114" spans="1:29" s="25" customFormat="1" ht="13.5" hidden="1" thickBot="1">
      <c r="A114" s="121">
        <v>4538</v>
      </c>
      <c r="B114" s="163" t="s">
        <v>885</v>
      </c>
      <c r="C114" s="135"/>
      <c r="D114" s="439"/>
      <c r="E114" s="439"/>
      <c r="F114" s="440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</row>
    <row r="115" spans="1:29" s="25" customFormat="1" ht="24.75" thickBot="1">
      <c r="A115" s="117">
        <v>4540</v>
      </c>
      <c r="B115" s="164" t="s">
        <v>721</v>
      </c>
      <c r="C115" s="126" t="s">
        <v>237</v>
      </c>
      <c r="D115" s="428"/>
      <c r="E115" s="428"/>
      <c r="F115" s="436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</row>
    <row r="116" spans="1:29" s="25" customFormat="1" ht="12.75">
      <c r="A116" s="114"/>
      <c r="B116" s="165" t="s">
        <v>862</v>
      </c>
      <c r="C116" s="112"/>
      <c r="D116" s="430"/>
      <c r="E116" s="430"/>
      <c r="F116" s="431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</row>
    <row r="117" spans="1:29" s="25" customFormat="1" ht="36">
      <c r="A117" s="118">
        <v>4541</v>
      </c>
      <c r="B117" s="166" t="s">
        <v>123</v>
      </c>
      <c r="C117" s="128" t="s">
        <v>125</v>
      </c>
      <c r="D117" s="441"/>
      <c r="E117" s="441"/>
      <c r="F117" s="433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</row>
    <row r="118" spans="1:29" s="25" customFormat="1" ht="36">
      <c r="A118" s="118">
        <v>4542</v>
      </c>
      <c r="B118" s="160" t="s">
        <v>124</v>
      </c>
      <c r="C118" s="128" t="s">
        <v>126</v>
      </c>
      <c r="D118" s="441"/>
      <c r="E118" s="441"/>
      <c r="F118" s="433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</row>
    <row r="119" spans="1:29" s="25" customFormat="1" ht="24" customHeight="1" thickBot="1">
      <c r="A119" s="119">
        <v>4543</v>
      </c>
      <c r="B119" s="167" t="s">
        <v>722</v>
      </c>
      <c r="C119" s="131" t="s">
        <v>127</v>
      </c>
      <c r="D119" s="442"/>
      <c r="E119" s="442"/>
      <c r="F119" s="43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</row>
    <row r="120" spans="1:29" s="25" customFormat="1" ht="4.5" customHeight="1" hidden="1" thickBot="1">
      <c r="A120" s="121"/>
      <c r="B120" s="162" t="s">
        <v>865</v>
      </c>
      <c r="C120" s="128"/>
      <c r="D120" s="432"/>
      <c r="E120" s="432"/>
      <c r="F120" s="433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</row>
    <row r="121" spans="1:29" s="25" customFormat="1" ht="24.75" hidden="1" thickBot="1">
      <c r="A121" s="121">
        <v>4544</v>
      </c>
      <c r="B121" s="162" t="s">
        <v>723</v>
      </c>
      <c r="C121" s="128"/>
      <c r="D121" s="432"/>
      <c r="E121" s="432"/>
      <c r="F121" s="433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</row>
    <row r="122" spans="1:29" s="25" customFormat="1" ht="13.5" hidden="1" thickBot="1">
      <c r="A122" s="121"/>
      <c r="B122" s="162" t="s">
        <v>881</v>
      </c>
      <c r="C122" s="128"/>
      <c r="D122" s="432"/>
      <c r="E122" s="432"/>
      <c r="F122" s="433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</row>
    <row r="123" spans="1:29" s="25" customFormat="1" ht="24.75" hidden="1" thickBot="1">
      <c r="A123" s="255">
        <v>4545</v>
      </c>
      <c r="B123" s="204" t="s">
        <v>880</v>
      </c>
      <c r="C123" s="128"/>
      <c r="D123" s="432"/>
      <c r="E123" s="432"/>
      <c r="F123" s="433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</row>
    <row r="124" spans="1:29" s="25" customFormat="1" ht="13.5" hidden="1" thickBot="1">
      <c r="A124" s="118">
        <v>4546</v>
      </c>
      <c r="B124" s="168" t="s">
        <v>884</v>
      </c>
      <c r="C124" s="128"/>
      <c r="D124" s="432"/>
      <c r="E124" s="432"/>
      <c r="F124" s="433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</row>
    <row r="125" spans="1:29" s="25" customFormat="1" ht="13.5" hidden="1" thickBot="1">
      <c r="A125" s="118">
        <v>4547</v>
      </c>
      <c r="B125" s="162" t="s">
        <v>883</v>
      </c>
      <c r="C125" s="128"/>
      <c r="D125" s="432"/>
      <c r="E125" s="432"/>
      <c r="F125" s="433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</row>
    <row r="126" spans="1:29" s="25" customFormat="1" ht="13.5" hidden="1" thickBot="1">
      <c r="A126" s="121">
        <v>4548</v>
      </c>
      <c r="B126" s="163" t="s">
        <v>885</v>
      </c>
      <c r="C126" s="135"/>
      <c r="D126" s="439"/>
      <c r="E126" s="439"/>
      <c r="F126" s="440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</row>
    <row r="127" spans="1:29" s="25" customFormat="1" ht="24.75" thickBot="1">
      <c r="A127" s="117">
        <v>4600</v>
      </c>
      <c r="B127" s="164" t="s">
        <v>757</v>
      </c>
      <c r="C127" s="126" t="s">
        <v>237</v>
      </c>
      <c r="D127" s="432">
        <f>D129</f>
        <v>13100</v>
      </c>
      <c r="E127" s="432">
        <f>E129</f>
        <v>13100</v>
      </c>
      <c r="F127" s="436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</row>
    <row r="128" spans="1:29" s="25" customFormat="1" ht="13.5" thickBot="1">
      <c r="A128" s="347"/>
      <c r="B128" s="351" t="s">
        <v>865</v>
      </c>
      <c r="C128" s="124"/>
      <c r="D128" s="428"/>
      <c r="E128" s="428"/>
      <c r="F128" s="429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</row>
    <row r="129" spans="1:29" s="25" customFormat="1" ht="12.75">
      <c r="A129" s="370">
        <v>4610</v>
      </c>
      <c r="B129" s="349" t="s">
        <v>933</v>
      </c>
      <c r="C129" s="363"/>
      <c r="D129" s="432">
        <f>D134+D138</f>
        <v>13100</v>
      </c>
      <c r="E129" s="432">
        <f>E134+E138</f>
        <v>13100</v>
      </c>
      <c r="F129" s="444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</row>
    <row r="130" spans="1:29" s="25" customFormat="1" ht="12.75">
      <c r="A130" s="346"/>
      <c r="B130" s="355" t="s">
        <v>865</v>
      </c>
      <c r="C130" s="364"/>
      <c r="D130" s="432"/>
      <c r="E130" s="432"/>
      <c r="F130" s="433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</row>
    <row r="131" spans="1:29" s="25" customFormat="1" ht="38.25">
      <c r="A131" s="346">
        <v>4610</v>
      </c>
      <c r="B131" s="374" t="s">
        <v>759</v>
      </c>
      <c r="C131" s="365" t="s">
        <v>758</v>
      </c>
      <c r="D131" s="430"/>
      <c r="E131" s="430"/>
      <c r="F131" s="433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</row>
    <row r="132" spans="1:29" s="25" customFormat="1" ht="26.25" thickBot="1">
      <c r="A132" s="346">
        <v>4620</v>
      </c>
      <c r="B132" s="356" t="s">
        <v>937</v>
      </c>
      <c r="C132" s="365" t="s">
        <v>934</v>
      </c>
      <c r="D132" s="430"/>
      <c r="E132" s="430"/>
      <c r="F132" s="433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</row>
    <row r="133" spans="1:29" s="25" customFormat="1" ht="35.25" thickBot="1">
      <c r="A133" s="352">
        <v>4630</v>
      </c>
      <c r="B133" s="357" t="s">
        <v>936</v>
      </c>
      <c r="C133" s="366" t="s">
        <v>237</v>
      </c>
      <c r="D133" s="432">
        <f>D134+D138</f>
        <v>13100</v>
      </c>
      <c r="E133" s="432">
        <f>E134+E138</f>
        <v>13100</v>
      </c>
      <c r="F133" s="433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</row>
    <row r="134" spans="1:29" s="25" customFormat="1" ht="12.75">
      <c r="A134" s="352"/>
      <c r="B134" s="359" t="s">
        <v>135</v>
      </c>
      <c r="C134" s="366" t="s">
        <v>131</v>
      </c>
      <c r="D134" s="430">
        <v>11600</v>
      </c>
      <c r="E134" s="430">
        <v>11600</v>
      </c>
      <c r="F134" s="433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</row>
    <row r="135" spans="1:29" s="25" customFormat="1" ht="12.75">
      <c r="A135" s="353">
        <v>4631</v>
      </c>
      <c r="B135" s="359" t="s">
        <v>132</v>
      </c>
      <c r="C135" s="367" t="s">
        <v>128</v>
      </c>
      <c r="D135" s="432"/>
      <c r="E135" s="432"/>
      <c r="F135" s="433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</row>
    <row r="136" spans="1:29" s="25" customFormat="1" ht="24">
      <c r="A136" s="353">
        <v>4632</v>
      </c>
      <c r="B136" s="360" t="s">
        <v>133</v>
      </c>
      <c r="C136" s="367" t="s">
        <v>129</v>
      </c>
      <c r="D136" s="432"/>
      <c r="E136" s="432"/>
      <c r="F136" s="433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</row>
    <row r="137" spans="1:29" s="25" customFormat="1" ht="12.75">
      <c r="A137" s="353">
        <v>4633</v>
      </c>
      <c r="B137" s="359" t="s">
        <v>134</v>
      </c>
      <c r="C137" s="367" t="s">
        <v>130</v>
      </c>
      <c r="D137" s="432"/>
      <c r="E137" s="432"/>
      <c r="F137" s="433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</row>
    <row r="138" spans="1:29" s="25" customFormat="1" ht="12.75">
      <c r="A138" s="353">
        <v>4634</v>
      </c>
      <c r="B138" s="359" t="s">
        <v>969</v>
      </c>
      <c r="C138" s="367" t="s">
        <v>131</v>
      </c>
      <c r="D138" s="432">
        <v>1500</v>
      </c>
      <c r="E138" s="432">
        <v>1500</v>
      </c>
      <c r="F138" s="433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</row>
    <row r="139" spans="1:29" s="25" customFormat="1" ht="13.5" thickBot="1">
      <c r="A139" s="353">
        <v>4640</v>
      </c>
      <c r="B139" s="361" t="s">
        <v>935</v>
      </c>
      <c r="C139" s="368" t="s">
        <v>237</v>
      </c>
      <c r="D139" s="432"/>
      <c r="E139" s="432"/>
      <c r="F139" s="433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</row>
    <row r="140" spans="1:29" s="25" customFormat="1" ht="13.5" thickBot="1">
      <c r="A140" s="352"/>
      <c r="B140" s="358" t="s">
        <v>862</v>
      </c>
      <c r="C140" s="366"/>
      <c r="D140" s="430"/>
      <c r="E140" s="430"/>
      <c r="F140" s="431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</row>
    <row r="141" spans="1:29" s="25" customFormat="1" ht="13.5" thickBot="1">
      <c r="A141" s="354">
        <v>4641</v>
      </c>
      <c r="B141" s="362" t="s">
        <v>136</v>
      </c>
      <c r="C141" s="369" t="s">
        <v>137</v>
      </c>
      <c r="D141" s="434"/>
      <c r="E141" s="434"/>
      <c r="F141" s="43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</row>
    <row r="142" spans="1:29" s="25" customFormat="1" ht="33.75" thickBot="1">
      <c r="A142" s="116">
        <v>4700</v>
      </c>
      <c r="B142" s="169" t="s">
        <v>724</v>
      </c>
      <c r="C142" s="126" t="s">
        <v>237</v>
      </c>
      <c r="D142" s="428">
        <v>60400</v>
      </c>
      <c r="E142" s="428">
        <v>60400</v>
      </c>
      <c r="F142" s="436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</row>
    <row r="143" spans="1:29" s="25" customFormat="1" ht="13.5" thickBot="1">
      <c r="A143" s="116"/>
      <c r="B143" s="140" t="s">
        <v>865</v>
      </c>
      <c r="C143" s="124"/>
      <c r="D143" s="428"/>
      <c r="E143" s="428"/>
      <c r="F143" s="429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</row>
    <row r="144" spans="1:29" s="25" customFormat="1" ht="35.25" thickBot="1">
      <c r="A144" s="114">
        <v>4710</v>
      </c>
      <c r="B144" s="147" t="s">
        <v>725</v>
      </c>
      <c r="C144" s="112" t="s">
        <v>237</v>
      </c>
      <c r="D144" s="430">
        <v>1800</v>
      </c>
      <c r="E144" s="430">
        <v>1800</v>
      </c>
      <c r="F144" s="431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</row>
    <row r="145" spans="1:29" s="25" customFormat="1" ht="13.5" thickBot="1">
      <c r="A145" s="114"/>
      <c r="B145" s="140" t="s">
        <v>862</v>
      </c>
      <c r="C145" s="112"/>
      <c r="D145" s="430"/>
      <c r="E145" s="430"/>
      <c r="F145" s="431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</row>
    <row r="146" spans="1:29" s="25" customFormat="1" ht="36">
      <c r="A146" s="118">
        <v>4711</v>
      </c>
      <c r="B146" s="143" t="s">
        <v>760</v>
      </c>
      <c r="C146" s="128" t="s">
        <v>138</v>
      </c>
      <c r="D146" s="432"/>
      <c r="E146" s="432"/>
      <c r="F146" s="433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</row>
    <row r="147" spans="1:29" s="25" customFormat="1" ht="24.75" thickBot="1">
      <c r="A147" s="119">
        <v>4712</v>
      </c>
      <c r="B147" s="152" t="s">
        <v>161</v>
      </c>
      <c r="C147" s="131" t="s">
        <v>139</v>
      </c>
      <c r="D147" s="434">
        <v>1800</v>
      </c>
      <c r="E147" s="434">
        <v>1800</v>
      </c>
      <c r="F147" s="43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</row>
    <row r="148" spans="1:29" s="25" customFormat="1" ht="47.25" thickBot="1">
      <c r="A148" s="114">
        <v>4720</v>
      </c>
      <c r="B148" s="153" t="s">
        <v>726</v>
      </c>
      <c r="C148" s="112" t="s">
        <v>932</v>
      </c>
      <c r="D148" s="430">
        <f>D152</f>
        <v>100</v>
      </c>
      <c r="E148" s="430">
        <f>E152</f>
        <v>100</v>
      </c>
      <c r="F148" s="431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</row>
    <row r="149" spans="1:29" s="25" customFormat="1" ht="13.5" thickBot="1">
      <c r="A149" s="114"/>
      <c r="B149" s="140" t="s">
        <v>862</v>
      </c>
      <c r="C149" s="112"/>
      <c r="D149" s="430"/>
      <c r="E149" s="430"/>
      <c r="F149" s="431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</row>
    <row r="150" spans="1:29" s="25" customFormat="1" ht="12.75">
      <c r="A150" s="118">
        <v>4721</v>
      </c>
      <c r="B150" s="150" t="s">
        <v>20</v>
      </c>
      <c r="C150" s="128" t="s">
        <v>162</v>
      </c>
      <c r="D150" s="432"/>
      <c r="E150" s="432"/>
      <c r="F150" s="433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</row>
    <row r="151" spans="1:29" s="25" customFormat="1" ht="12.75">
      <c r="A151" s="118">
        <v>4722</v>
      </c>
      <c r="B151" s="150" t="s">
        <v>21</v>
      </c>
      <c r="C151" s="136">
        <v>4822</v>
      </c>
      <c r="D151" s="432"/>
      <c r="E151" s="432"/>
      <c r="F151" s="433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</row>
    <row r="152" spans="1:29" s="25" customFormat="1" ht="12.75">
      <c r="A152" s="118">
        <v>4723</v>
      </c>
      <c r="B152" s="150" t="s">
        <v>165</v>
      </c>
      <c r="C152" s="128" t="s">
        <v>163</v>
      </c>
      <c r="D152" s="432">
        <v>100</v>
      </c>
      <c r="E152" s="432">
        <v>100</v>
      </c>
      <c r="F152" s="433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</row>
    <row r="153" spans="1:29" s="25" customFormat="1" ht="24.75" thickBot="1">
      <c r="A153" s="119">
        <v>4724</v>
      </c>
      <c r="B153" s="152" t="s">
        <v>166</v>
      </c>
      <c r="C153" s="131" t="s">
        <v>164</v>
      </c>
      <c r="D153" s="434"/>
      <c r="E153" s="434"/>
      <c r="F153" s="43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</row>
    <row r="154" spans="1:29" s="25" customFormat="1" ht="23.25" customHeight="1">
      <c r="A154" s="114">
        <v>4730</v>
      </c>
      <c r="B154" s="153" t="s">
        <v>727</v>
      </c>
      <c r="C154" s="112" t="s">
        <v>237</v>
      </c>
      <c r="D154" s="430"/>
      <c r="E154" s="430"/>
      <c r="F154" s="431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</row>
    <row r="155" spans="1:29" s="25" customFormat="1" ht="13.5" hidden="1" thickBot="1">
      <c r="A155" s="114"/>
      <c r="B155" s="140" t="s">
        <v>862</v>
      </c>
      <c r="C155" s="112"/>
      <c r="D155" s="430"/>
      <c r="E155" s="430"/>
      <c r="F155" s="431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</row>
    <row r="156" spans="1:29" s="25" customFormat="1" ht="24" hidden="1">
      <c r="A156" s="118">
        <v>4731</v>
      </c>
      <c r="B156" s="158" t="s">
        <v>118</v>
      </c>
      <c r="C156" s="128" t="s">
        <v>167</v>
      </c>
      <c r="D156" s="432"/>
      <c r="E156" s="432"/>
      <c r="F156" s="433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</row>
    <row r="157" spans="1:29" s="25" customFormat="1" ht="46.5" hidden="1">
      <c r="A157" s="118">
        <v>4740</v>
      </c>
      <c r="B157" s="170" t="s">
        <v>728</v>
      </c>
      <c r="C157" s="129" t="s">
        <v>237</v>
      </c>
      <c r="D157" s="432"/>
      <c r="E157" s="432"/>
      <c r="F157" s="433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  <c r="AC157" s="375"/>
    </row>
    <row r="158" spans="1:29" s="25" customFormat="1" ht="13.5" hidden="1" thickBot="1">
      <c r="A158" s="114"/>
      <c r="B158" s="140" t="s">
        <v>862</v>
      </c>
      <c r="C158" s="112"/>
      <c r="D158" s="430"/>
      <c r="E158" s="430"/>
      <c r="F158" s="431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</row>
    <row r="159" spans="1:29" s="25" customFormat="1" ht="24" hidden="1">
      <c r="A159" s="118">
        <v>4741</v>
      </c>
      <c r="B159" s="150" t="s">
        <v>22</v>
      </c>
      <c r="C159" s="128" t="s">
        <v>168</v>
      </c>
      <c r="D159" s="432"/>
      <c r="E159" s="432"/>
      <c r="F159" s="433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  <c r="AC159" s="375"/>
    </row>
    <row r="160" spans="1:29" s="25" customFormat="1" ht="24.75" hidden="1" thickBot="1">
      <c r="A160" s="119">
        <v>4742</v>
      </c>
      <c r="B160" s="152" t="s">
        <v>170</v>
      </c>
      <c r="C160" s="131" t="s">
        <v>169</v>
      </c>
      <c r="D160" s="434"/>
      <c r="E160" s="434"/>
      <c r="F160" s="43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/>
    </row>
    <row r="161" spans="1:29" s="25" customFormat="1" ht="36" hidden="1">
      <c r="A161" s="114">
        <v>4750</v>
      </c>
      <c r="B161" s="153" t="s">
        <v>729</v>
      </c>
      <c r="C161" s="112" t="s">
        <v>237</v>
      </c>
      <c r="D161" s="430"/>
      <c r="E161" s="430"/>
      <c r="F161" s="431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</row>
    <row r="162" spans="1:29" s="25" customFormat="1" ht="13.5" hidden="1" thickBot="1">
      <c r="A162" s="114"/>
      <c r="B162" s="140" t="s">
        <v>862</v>
      </c>
      <c r="C162" s="112"/>
      <c r="D162" s="430"/>
      <c r="E162" s="430"/>
      <c r="F162" s="431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</row>
    <row r="163" spans="1:29" s="25" customFormat="1" ht="36.75" hidden="1" thickBot="1">
      <c r="A163" s="119">
        <v>4751</v>
      </c>
      <c r="B163" s="152" t="s">
        <v>171</v>
      </c>
      <c r="C163" s="131" t="s">
        <v>172</v>
      </c>
      <c r="D163" s="434"/>
      <c r="E163" s="434"/>
      <c r="F163" s="43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  <c r="AC163" s="375"/>
    </row>
    <row r="164" spans="1:29" s="25" customFormat="1" ht="13.5" thickBot="1">
      <c r="A164" s="114">
        <v>4760</v>
      </c>
      <c r="B164" s="171" t="s">
        <v>730</v>
      </c>
      <c r="C164" s="112" t="s">
        <v>237</v>
      </c>
      <c r="D164" s="430"/>
      <c r="E164" s="430"/>
      <c r="F164" s="431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  <c r="AC164" s="375"/>
    </row>
    <row r="165" spans="1:29" s="25" customFormat="1" ht="13.5" thickBot="1">
      <c r="A165" s="114"/>
      <c r="B165" s="140" t="s">
        <v>862</v>
      </c>
      <c r="C165" s="112"/>
      <c r="D165" s="430"/>
      <c r="E165" s="430"/>
      <c r="F165" s="431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</row>
    <row r="166" spans="1:29" s="25" customFormat="1" ht="34.5" customHeight="1">
      <c r="A166" s="118">
        <v>4761</v>
      </c>
      <c r="B166" s="150" t="s">
        <v>174</v>
      </c>
      <c r="C166" s="128" t="s">
        <v>173</v>
      </c>
      <c r="D166" s="432"/>
      <c r="E166" s="432"/>
      <c r="F166" s="433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  <c r="AC166" s="375"/>
    </row>
    <row r="167" spans="1:29" s="25" customFormat="1" ht="13.5" thickBot="1">
      <c r="A167" s="122">
        <v>4770</v>
      </c>
      <c r="B167" s="154" t="s">
        <v>731</v>
      </c>
      <c r="C167" s="129" t="s">
        <v>237</v>
      </c>
      <c r="D167" s="432">
        <v>58500</v>
      </c>
      <c r="E167" s="432">
        <v>58500</v>
      </c>
      <c r="F167" s="433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</row>
    <row r="168" spans="1:29" s="25" customFormat="1" ht="13.5" thickBot="1">
      <c r="A168" s="114"/>
      <c r="B168" s="140" t="s">
        <v>862</v>
      </c>
      <c r="C168" s="112"/>
      <c r="D168" s="430"/>
      <c r="E168" s="430"/>
      <c r="F168" s="431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</row>
    <row r="169" spans="1:29" s="25" customFormat="1" ht="12.75">
      <c r="A169" s="122">
        <v>4771</v>
      </c>
      <c r="B169" s="150" t="s">
        <v>179</v>
      </c>
      <c r="C169" s="128" t="s">
        <v>175</v>
      </c>
      <c r="D169" s="432">
        <v>58500</v>
      </c>
      <c r="E169" s="432">
        <v>58500</v>
      </c>
      <c r="F169" s="433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5"/>
    </row>
    <row r="170" spans="1:29" s="25" customFormat="1" ht="36.75" thickBot="1">
      <c r="A170" s="123">
        <v>4772</v>
      </c>
      <c r="B170" s="256" t="s">
        <v>939</v>
      </c>
      <c r="C170" s="112" t="s">
        <v>237</v>
      </c>
      <c r="D170" s="432">
        <v>58500</v>
      </c>
      <c r="E170" s="432">
        <v>58500</v>
      </c>
      <c r="F170" s="438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</row>
    <row r="171" spans="1:29" s="25" customFormat="1" ht="43.5" thickBot="1">
      <c r="A171" s="117">
        <v>5000</v>
      </c>
      <c r="B171" s="322" t="s">
        <v>443</v>
      </c>
      <c r="C171" s="126" t="s">
        <v>237</v>
      </c>
      <c r="D171" s="445"/>
      <c r="E171" s="445"/>
      <c r="F171" s="446">
        <f>F175+F180+F185+F191</f>
        <v>182085</v>
      </c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</row>
    <row r="172" spans="1:29" s="25" customFormat="1" ht="13.5" thickBot="1">
      <c r="A172" s="116"/>
      <c r="B172" s="140" t="s">
        <v>865</v>
      </c>
      <c r="C172" s="124"/>
      <c r="D172" s="428"/>
      <c r="E172" s="428"/>
      <c r="F172" s="429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</row>
    <row r="173" spans="1:29" s="25" customFormat="1" ht="23.25" thickBot="1">
      <c r="A173" s="114">
        <v>5100</v>
      </c>
      <c r="B173" s="172" t="s">
        <v>441</v>
      </c>
      <c r="C173" s="112" t="s">
        <v>237</v>
      </c>
      <c r="D173" s="447"/>
      <c r="E173" s="447"/>
      <c r="F173" s="446">
        <f>F171</f>
        <v>182085</v>
      </c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</row>
    <row r="174" spans="1:29" s="25" customFormat="1" ht="12.75">
      <c r="A174" s="371"/>
      <c r="B174" s="165" t="s">
        <v>865</v>
      </c>
      <c r="C174" s="350"/>
      <c r="D174" s="443"/>
      <c r="E174" s="443"/>
      <c r="F174" s="449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</row>
    <row r="175" spans="1:29" s="25" customFormat="1" ht="24">
      <c r="A175" s="114">
        <v>5110</v>
      </c>
      <c r="B175" s="153" t="s">
        <v>732</v>
      </c>
      <c r="C175" s="112" t="s">
        <v>237</v>
      </c>
      <c r="D175" s="447"/>
      <c r="E175" s="447"/>
      <c r="F175" s="448">
        <f>F177+F178+F179</f>
        <v>169885</v>
      </c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</row>
    <row r="176" spans="1:29" s="25" customFormat="1" ht="12.75">
      <c r="A176" s="114"/>
      <c r="B176" s="348" t="s">
        <v>862</v>
      </c>
      <c r="C176" s="112"/>
      <c r="D176" s="430"/>
      <c r="E176" s="430"/>
      <c r="F176" s="431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</row>
    <row r="177" spans="1:29" s="25" customFormat="1" ht="12.75">
      <c r="A177" s="118">
        <v>5111</v>
      </c>
      <c r="B177" s="172" t="s">
        <v>924</v>
      </c>
      <c r="C177" s="137" t="s">
        <v>176</v>
      </c>
      <c r="D177" s="441"/>
      <c r="E177" s="441"/>
      <c r="F177" s="450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</row>
    <row r="178" spans="1:29" s="25" customFormat="1" ht="12.75">
      <c r="A178" s="118">
        <v>5112</v>
      </c>
      <c r="B178" s="150" t="s">
        <v>925</v>
      </c>
      <c r="C178" s="137" t="s">
        <v>177</v>
      </c>
      <c r="D178" s="441"/>
      <c r="E178" s="441"/>
      <c r="F178" s="450">
        <v>15000</v>
      </c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</row>
    <row r="179" spans="1:29" s="25" customFormat="1" ht="24">
      <c r="A179" s="118">
        <v>5113</v>
      </c>
      <c r="B179" s="150" t="s">
        <v>926</v>
      </c>
      <c r="C179" s="137" t="s">
        <v>178</v>
      </c>
      <c r="D179" s="441"/>
      <c r="E179" s="441"/>
      <c r="F179" s="450">
        <v>154885</v>
      </c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</row>
    <row r="180" spans="1:29" s="25" customFormat="1" ht="24">
      <c r="A180" s="118">
        <v>5120</v>
      </c>
      <c r="B180" s="154" t="s">
        <v>733</v>
      </c>
      <c r="C180" s="129" t="s">
        <v>237</v>
      </c>
      <c r="D180" s="441"/>
      <c r="E180" s="441"/>
      <c r="F180" s="450">
        <f>F182+F183+F184</f>
        <v>3000</v>
      </c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</row>
    <row r="181" spans="1:29" s="25" customFormat="1" ht="12.75">
      <c r="A181" s="114"/>
      <c r="B181" s="373" t="s">
        <v>862</v>
      </c>
      <c r="C181" s="112"/>
      <c r="D181" s="430"/>
      <c r="E181" s="430"/>
      <c r="F181" s="431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</row>
    <row r="182" spans="1:29" s="25" customFormat="1" ht="12.75">
      <c r="A182" s="118">
        <v>5121</v>
      </c>
      <c r="B182" s="150" t="s">
        <v>921</v>
      </c>
      <c r="C182" s="137" t="s">
        <v>180</v>
      </c>
      <c r="D182" s="441"/>
      <c r="E182" s="441"/>
      <c r="F182" s="450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</row>
    <row r="183" spans="1:29" s="25" customFormat="1" ht="12.75">
      <c r="A183" s="118">
        <v>5122</v>
      </c>
      <c r="B183" s="150" t="s">
        <v>922</v>
      </c>
      <c r="C183" s="137" t="s">
        <v>181</v>
      </c>
      <c r="D183" s="441"/>
      <c r="E183" s="441"/>
      <c r="F183" s="450">
        <v>3000</v>
      </c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</row>
    <row r="184" spans="1:29" s="25" customFormat="1" ht="12.75">
      <c r="A184" s="118">
        <v>5123</v>
      </c>
      <c r="B184" s="150" t="s">
        <v>923</v>
      </c>
      <c r="C184" s="137" t="s">
        <v>182</v>
      </c>
      <c r="D184" s="441"/>
      <c r="E184" s="441"/>
      <c r="F184" s="450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</row>
    <row r="185" spans="1:29" s="25" customFormat="1" ht="24">
      <c r="A185" s="118">
        <v>5130</v>
      </c>
      <c r="B185" s="154" t="s">
        <v>734</v>
      </c>
      <c r="C185" s="129" t="s">
        <v>237</v>
      </c>
      <c r="D185" s="441"/>
      <c r="E185" s="441"/>
      <c r="F185" s="450">
        <f>F189+F190</f>
        <v>4200</v>
      </c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</row>
    <row r="186" spans="1:29" s="25" customFormat="1" ht="12.75">
      <c r="A186" s="114"/>
      <c r="B186" s="348" t="s">
        <v>862</v>
      </c>
      <c r="C186" s="112"/>
      <c r="D186" s="430"/>
      <c r="E186" s="430"/>
      <c r="F186" s="431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</row>
    <row r="187" spans="1:29" s="25" customFormat="1" ht="12.75">
      <c r="A187" s="118">
        <v>5131</v>
      </c>
      <c r="B187" s="172" t="s">
        <v>185</v>
      </c>
      <c r="C187" s="137" t="s">
        <v>183</v>
      </c>
      <c r="D187" s="441"/>
      <c r="E187" s="441"/>
      <c r="F187" s="450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</row>
    <row r="188" spans="1:29" s="25" customFormat="1" ht="12.75">
      <c r="A188" s="118">
        <v>5132</v>
      </c>
      <c r="B188" s="150" t="s">
        <v>918</v>
      </c>
      <c r="C188" s="137" t="s">
        <v>184</v>
      </c>
      <c r="D188" s="441"/>
      <c r="E188" s="441"/>
      <c r="F188" s="450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</row>
    <row r="189" spans="1:29" s="25" customFormat="1" ht="12.75">
      <c r="A189" s="118">
        <v>5133</v>
      </c>
      <c r="B189" s="150" t="s">
        <v>919</v>
      </c>
      <c r="C189" s="137" t="s">
        <v>191</v>
      </c>
      <c r="D189" s="441"/>
      <c r="E189" s="441"/>
      <c r="F189" s="450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</row>
    <row r="190" spans="1:29" s="25" customFormat="1" ht="12.75">
      <c r="A190" s="118">
        <v>5134</v>
      </c>
      <c r="B190" s="150" t="s">
        <v>920</v>
      </c>
      <c r="C190" s="137" t="s">
        <v>192</v>
      </c>
      <c r="D190" s="441"/>
      <c r="E190" s="441"/>
      <c r="F190" s="450">
        <v>4200</v>
      </c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</row>
    <row r="191" spans="1:29" s="25" customFormat="1" ht="13.5" thickBot="1">
      <c r="A191" s="118">
        <v>5200</v>
      </c>
      <c r="B191" s="154" t="s">
        <v>735</v>
      </c>
      <c r="C191" s="129" t="s">
        <v>237</v>
      </c>
      <c r="D191" s="441"/>
      <c r="E191" s="441"/>
      <c r="F191" s="450">
        <v>5000</v>
      </c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</row>
    <row r="192" spans="1:29" s="25" customFormat="1" ht="12.75">
      <c r="A192" s="371"/>
      <c r="B192" s="165" t="s">
        <v>865</v>
      </c>
      <c r="C192" s="350"/>
      <c r="D192" s="443"/>
      <c r="E192" s="443"/>
      <c r="F192" s="449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</row>
    <row r="193" spans="1:29" s="25" customFormat="1" ht="24">
      <c r="A193" s="114">
        <v>5211</v>
      </c>
      <c r="B193" s="172" t="s">
        <v>940</v>
      </c>
      <c r="C193" s="372" t="s">
        <v>186</v>
      </c>
      <c r="D193" s="447"/>
      <c r="E193" s="447"/>
      <c r="F193" s="448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  <c r="AC193" s="375"/>
    </row>
    <row r="194" spans="1:29" s="25" customFormat="1" ht="12.75">
      <c r="A194" s="118">
        <v>5221</v>
      </c>
      <c r="B194" s="150" t="s">
        <v>941</v>
      </c>
      <c r="C194" s="137" t="s">
        <v>187</v>
      </c>
      <c r="D194" s="441"/>
      <c r="E194" s="441"/>
      <c r="F194" s="450">
        <v>5000</v>
      </c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</row>
    <row r="195" spans="1:29" s="25" customFormat="1" ht="24">
      <c r="A195" s="118">
        <v>5231</v>
      </c>
      <c r="B195" s="150" t="s">
        <v>942</v>
      </c>
      <c r="C195" s="137" t="s">
        <v>188</v>
      </c>
      <c r="D195" s="450"/>
      <c r="E195" s="441"/>
      <c r="F195" s="450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</row>
    <row r="196" spans="1:29" s="25" customFormat="1" ht="12.75">
      <c r="A196" s="118">
        <v>5241</v>
      </c>
      <c r="B196" s="150" t="s">
        <v>190</v>
      </c>
      <c r="C196" s="137" t="s">
        <v>189</v>
      </c>
      <c r="D196" s="450"/>
      <c r="E196" s="441"/>
      <c r="F196" s="450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</row>
    <row r="197" spans="1:29" s="25" customFormat="1" ht="13.5" thickBot="1">
      <c r="A197" s="118">
        <v>5300</v>
      </c>
      <c r="B197" s="154" t="s">
        <v>736</v>
      </c>
      <c r="C197" s="129" t="s">
        <v>237</v>
      </c>
      <c r="D197" s="450"/>
      <c r="E197" s="441"/>
      <c r="F197" s="450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</row>
    <row r="198" spans="1:29" s="25" customFormat="1" ht="13.5" thickBot="1">
      <c r="A198" s="116"/>
      <c r="B198" s="140" t="s">
        <v>865</v>
      </c>
      <c r="C198" s="124"/>
      <c r="D198" s="429"/>
      <c r="E198" s="428"/>
      <c r="F198" s="429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</row>
    <row r="199" spans="1:29" s="25" customFormat="1" ht="12.75">
      <c r="A199" s="118">
        <v>5311</v>
      </c>
      <c r="B199" s="150" t="s">
        <v>23</v>
      </c>
      <c r="C199" s="137" t="s">
        <v>193</v>
      </c>
      <c r="D199" s="450"/>
      <c r="E199" s="441"/>
      <c r="F199" s="450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/>
    </row>
    <row r="200" spans="1:29" s="25" customFormat="1" ht="23.25" thickBot="1">
      <c r="A200" s="118">
        <v>5400</v>
      </c>
      <c r="B200" s="154" t="s">
        <v>737</v>
      </c>
      <c r="C200" s="129" t="s">
        <v>237</v>
      </c>
      <c r="D200" s="450"/>
      <c r="E200" s="441"/>
      <c r="F200" s="450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/>
    </row>
    <row r="201" spans="1:29" s="25" customFormat="1" ht="13.5" thickBot="1">
      <c r="A201" s="116"/>
      <c r="B201" s="140" t="s">
        <v>865</v>
      </c>
      <c r="C201" s="124"/>
      <c r="D201" s="429"/>
      <c r="E201" s="428"/>
      <c r="F201" s="429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/>
    </row>
    <row r="202" spans="1:29" s="25" customFormat="1" ht="12.75">
      <c r="A202" s="118">
        <v>5411</v>
      </c>
      <c r="B202" s="150" t="s">
        <v>24</v>
      </c>
      <c r="C202" s="137" t="s">
        <v>194</v>
      </c>
      <c r="D202" s="450"/>
      <c r="E202" s="441"/>
      <c r="F202" s="450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  <c r="AC202" s="375"/>
    </row>
    <row r="203" spans="1:29" s="25" customFormat="1" ht="12.75">
      <c r="A203" s="118">
        <v>5421</v>
      </c>
      <c r="B203" s="150" t="s">
        <v>25</v>
      </c>
      <c r="C203" s="137" t="s">
        <v>195</v>
      </c>
      <c r="D203" s="450"/>
      <c r="E203" s="441"/>
      <c r="F203" s="450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/>
    </row>
    <row r="204" spans="1:29" s="25" customFormat="1" ht="12.75">
      <c r="A204" s="118">
        <v>5431</v>
      </c>
      <c r="B204" s="150" t="s">
        <v>197</v>
      </c>
      <c r="C204" s="137" t="s">
        <v>196</v>
      </c>
      <c r="D204" s="450"/>
      <c r="E204" s="441"/>
      <c r="F204" s="450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</row>
    <row r="205" spans="1:29" s="25" customFormat="1" ht="13.5" thickBot="1">
      <c r="A205" s="119">
        <v>5441</v>
      </c>
      <c r="B205" s="173" t="s">
        <v>112</v>
      </c>
      <c r="C205" s="138" t="s">
        <v>198</v>
      </c>
      <c r="D205" s="451"/>
      <c r="E205" s="442"/>
      <c r="F205" s="451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</row>
    <row r="206" spans="1:29" s="25" customFormat="1" ht="42.75">
      <c r="A206" s="39" t="s">
        <v>738</v>
      </c>
      <c r="B206" s="42" t="s">
        <v>442</v>
      </c>
      <c r="C206" s="49" t="s">
        <v>237</v>
      </c>
      <c r="D206" s="455">
        <v>-99500</v>
      </c>
      <c r="E206" s="452"/>
      <c r="F206" s="455">
        <v>-99500</v>
      </c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</row>
    <row r="207" spans="1:29" s="25" customFormat="1" ht="12.75">
      <c r="A207" s="39"/>
      <c r="B207" s="43" t="s">
        <v>861</v>
      </c>
      <c r="C207" s="49"/>
      <c r="D207" s="453"/>
      <c r="E207" s="452"/>
      <c r="F207" s="453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</row>
    <row r="208" spans="1:29" s="25" customFormat="1" ht="28.5">
      <c r="A208" s="40" t="s">
        <v>739</v>
      </c>
      <c r="B208" s="44" t="s">
        <v>740</v>
      </c>
      <c r="C208" s="48" t="s">
        <v>237</v>
      </c>
      <c r="D208" s="455"/>
      <c r="E208" s="454"/>
      <c r="F208" s="45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</row>
    <row r="209" spans="1:29" s="25" customFormat="1" ht="12.75">
      <c r="A209" s="40"/>
      <c r="B209" s="43" t="s">
        <v>861</v>
      </c>
      <c r="C209" s="48"/>
      <c r="D209" s="455"/>
      <c r="E209" s="454"/>
      <c r="F209" s="45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</row>
    <row r="210" spans="1:29" s="25" customFormat="1" ht="12.75">
      <c r="A210" s="40" t="s">
        <v>741</v>
      </c>
      <c r="B210" s="45" t="s">
        <v>33</v>
      </c>
      <c r="C210" s="52" t="s">
        <v>27</v>
      </c>
      <c r="D210" s="455"/>
      <c r="E210" s="454"/>
      <c r="F210" s="45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</row>
    <row r="211" spans="1:29" s="25" customFormat="1" ht="12.75">
      <c r="A211" s="40" t="s">
        <v>742</v>
      </c>
      <c r="B211" s="45" t="s">
        <v>32</v>
      </c>
      <c r="C211" s="52" t="s">
        <v>28</v>
      </c>
      <c r="D211" s="457"/>
      <c r="E211" s="456"/>
      <c r="F211" s="457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</row>
    <row r="212" spans="1:29" s="25" customFormat="1" ht="25.5">
      <c r="A212" s="38" t="s">
        <v>743</v>
      </c>
      <c r="B212" s="45" t="s">
        <v>35</v>
      </c>
      <c r="C212" s="52" t="s">
        <v>29</v>
      </c>
      <c r="D212" s="455">
        <v>-99500</v>
      </c>
      <c r="E212" s="454"/>
      <c r="F212" s="455">
        <v>-99500</v>
      </c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</row>
    <row r="213" spans="1:29" s="25" customFormat="1" ht="27" hidden="1">
      <c r="A213" s="38" t="s">
        <v>744</v>
      </c>
      <c r="B213" s="44" t="s">
        <v>745</v>
      </c>
      <c r="C213" s="48" t="s">
        <v>237</v>
      </c>
      <c r="D213" s="455">
        <v>-99500</v>
      </c>
      <c r="E213" s="454"/>
      <c r="F213" s="45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</row>
    <row r="214" spans="1:29" s="25" customFormat="1" ht="12.75" hidden="1">
      <c r="A214" s="38"/>
      <c r="B214" s="43" t="s">
        <v>861</v>
      </c>
      <c r="C214" s="48"/>
      <c r="D214" s="455">
        <v>-99500</v>
      </c>
      <c r="E214" s="454"/>
      <c r="F214" s="45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</row>
    <row r="215" spans="1:29" s="25" customFormat="1" ht="25.5" hidden="1">
      <c r="A215" s="38" t="s">
        <v>746</v>
      </c>
      <c r="B215" s="45" t="s">
        <v>17</v>
      </c>
      <c r="C215" s="53" t="s">
        <v>36</v>
      </c>
      <c r="D215" s="455">
        <v>-99500</v>
      </c>
      <c r="E215" s="454"/>
      <c r="F215" s="45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</row>
    <row r="216" spans="1:29" s="25" customFormat="1" ht="25.5" hidden="1">
      <c r="A216" s="38" t="s">
        <v>747</v>
      </c>
      <c r="B216" s="45" t="s">
        <v>748</v>
      </c>
      <c r="C216" s="48" t="s">
        <v>237</v>
      </c>
      <c r="D216" s="455">
        <v>-99500</v>
      </c>
      <c r="E216" s="454"/>
      <c r="F216" s="45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</row>
    <row r="217" spans="1:29" s="25" customFormat="1" ht="12.75" hidden="1">
      <c r="A217" s="38"/>
      <c r="B217" s="43" t="s">
        <v>862</v>
      </c>
      <c r="C217" s="48"/>
      <c r="D217" s="455">
        <v>-99500</v>
      </c>
      <c r="E217" s="454"/>
      <c r="F217" s="45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</row>
    <row r="218" spans="1:29" s="25" customFormat="1" ht="12.75" hidden="1">
      <c r="A218" s="38" t="s">
        <v>749</v>
      </c>
      <c r="B218" s="43" t="s">
        <v>14</v>
      </c>
      <c r="C218" s="52" t="s">
        <v>40</v>
      </c>
      <c r="D218" s="455">
        <v>-99500</v>
      </c>
      <c r="E218" s="454"/>
      <c r="F218" s="45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</row>
    <row r="219" spans="1:29" s="25" customFormat="1" ht="25.5" hidden="1">
      <c r="A219" s="37" t="s">
        <v>750</v>
      </c>
      <c r="B219" s="43" t="s">
        <v>13</v>
      </c>
      <c r="C219" s="53" t="s">
        <v>41</v>
      </c>
      <c r="D219" s="455">
        <v>-99500</v>
      </c>
      <c r="E219" s="454"/>
      <c r="F219" s="45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</row>
    <row r="220" spans="1:29" s="25" customFormat="1" ht="25.5" hidden="1">
      <c r="A220" s="38" t="s">
        <v>751</v>
      </c>
      <c r="B220" s="46" t="s">
        <v>12</v>
      </c>
      <c r="C220" s="53" t="s">
        <v>42</v>
      </c>
      <c r="D220" s="455">
        <v>-99500</v>
      </c>
      <c r="E220" s="454"/>
      <c r="F220" s="45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/>
    </row>
    <row r="221" spans="1:29" s="25" customFormat="1" ht="28.5" hidden="1">
      <c r="A221" s="38" t="s">
        <v>752</v>
      </c>
      <c r="B221" s="44" t="s">
        <v>753</v>
      </c>
      <c r="C221" s="48" t="s">
        <v>237</v>
      </c>
      <c r="D221" s="455">
        <v>-99500</v>
      </c>
      <c r="E221" s="454"/>
      <c r="F221" s="45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</row>
    <row r="222" spans="1:29" s="25" customFormat="1" ht="12.75" hidden="1">
      <c r="A222" s="38"/>
      <c r="B222" s="43" t="s">
        <v>861</v>
      </c>
      <c r="C222" s="48"/>
      <c r="D222" s="455">
        <v>-99500</v>
      </c>
      <c r="E222" s="454"/>
      <c r="F222" s="45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</row>
    <row r="223" spans="1:29" s="25" customFormat="1" ht="25.5" hidden="1">
      <c r="A223" s="37" t="s">
        <v>754</v>
      </c>
      <c r="B223" s="45" t="s">
        <v>15</v>
      </c>
      <c r="C223" s="54" t="s">
        <v>44</v>
      </c>
      <c r="D223" s="455">
        <v>-99500</v>
      </c>
      <c r="E223" s="454"/>
      <c r="F223" s="45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</row>
    <row r="224" spans="1:29" s="25" customFormat="1" ht="42.75">
      <c r="A224" s="38" t="s">
        <v>755</v>
      </c>
      <c r="B224" s="44" t="s">
        <v>762</v>
      </c>
      <c r="C224" s="48" t="s">
        <v>237</v>
      </c>
      <c r="D224" s="455">
        <v>-99500</v>
      </c>
      <c r="E224" s="454"/>
      <c r="F224" s="455">
        <v>-99500</v>
      </c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</row>
    <row r="225" spans="1:29" s="25" customFormat="1" ht="12.75">
      <c r="A225" s="38"/>
      <c r="B225" s="43" t="s">
        <v>861</v>
      </c>
      <c r="C225" s="48"/>
      <c r="D225" s="455"/>
      <c r="E225" s="454"/>
      <c r="F225" s="45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  <c r="AC225" s="375"/>
    </row>
    <row r="226" spans="1:35" s="25" customFormat="1" ht="12.75">
      <c r="A226" s="38" t="s">
        <v>756</v>
      </c>
      <c r="B226" s="45" t="s">
        <v>45</v>
      </c>
      <c r="C226" s="52" t="s">
        <v>48</v>
      </c>
      <c r="D226" s="455">
        <v>-99500</v>
      </c>
      <c r="E226" s="454">
        <v>0</v>
      </c>
      <c r="F226" s="455">
        <v>-99500</v>
      </c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5"/>
      <c r="AE226" s="375"/>
      <c r="AF226" s="375"/>
      <c r="AG226" s="375"/>
      <c r="AH226" s="375"/>
      <c r="AI226" s="375"/>
    </row>
    <row r="227" spans="1:35" s="25" customFormat="1" ht="12.75">
      <c r="A227" s="37" t="s">
        <v>763</v>
      </c>
      <c r="B227" s="45" t="s">
        <v>46</v>
      </c>
      <c r="C227" s="54" t="s">
        <v>49</v>
      </c>
      <c r="D227" s="455"/>
      <c r="E227" s="454" t="s">
        <v>236</v>
      </c>
      <c r="F227" s="45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/>
      <c r="AD227" s="375"/>
      <c r="AE227" s="375"/>
      <c r="AF227" s="375"/>
      <c r="AG227" s="375"/>
      <c r="AH227" s="375"/>
      <c r="AI227" s="375"/>
    </row>
    <row r="228" spans="1:35" s="25" customFormat="1" ht="26.25" thickBot="1">
      <c r="A228" s="38" t="s">
        <v>764</v>
      </c>
      <c r="B228" s="45" t="s">
        <v>47</v>
      </c>
      <c r="C228" s="53" t="s">
        <v>50</v>
      </c>
      <c r="D228" s="458"/>
      <c r="E228" s="454" t="s">
        <v>236</v>
      </c>
      <c r="F228" s="45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5"/>
      <c r="AE228" s="375"/>
      <c r="AF228" s="375"/>
      <c r="AG228" s="375"/>
      <c r="AH228" s="375"/>
      <c r="AI228" s="375"/>
    </row>
    <row r="229" spans="1:35" s="25" customFormat="1" ht="26.25" thickBot="1">
      <c r="A229" s="41" t="s">
        <v>765</v>
      </c>
      <c r="B229" s="47" t="s">
        <v>16</v>
      </c>
      <c r="C229" s="55" t="s">
        <v>51</v>
      </c>
      <c r="D229" s="476"/>
      <c r="E229" s="477" t="s">
        <v>236</v>
      </c>
      <c r="F229" s="478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5"/>
      <c r="AE229" s="375"/>
      <c r="AF229" s="375"/>
      <c r="AG229" s="375"/>
      <c r="AH229" s="375"/>
      <c r="AI229" s="375"/>
    </row>
    <row r="230" spans="3:35" s="25" customFormat="1" ht="12.75">
      <c r="C230" s="33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5"/>
      <c r="AE230" s="375"/>
      <c r="AF230" s="375"/>
      <c r="AG230" s="375"/>
      <c r="AH230" s="375"/>
      <c r="AI230" s="375"/>
    </row>
    <row r="231" spans="3:35" s="25" customFormat="1" ht="12.75">
      <c r="C231" s="33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5"/>
      <c r="AE231" s="375"/>
      <c r="AF231" s="375"/>
      <c r="AG231" s="375"/>
      <c r="AH231" s="375"/>
      <c r="AI231" s="375"/>
    </row>
    <row r="232" spans="3:35" s="25" customFormat="1" ht="12.75">
      <c r="C232" s="33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  <c r="AC232" s="375"/>
      <c r="AD232" s="375"/>
      <c r="AE232" s="375"/>
      <c r="AF232" s="375"/>
      <c r="AG232" s="375"/>
      <c r="AH232" s="375"/>
      <c r="AI232" s="375"/>
    </row>
    <row r="233" spans="3:35" s="25" customFormat="1" ht="12.75">
      <c r="C233" s="33"/>
      <c r="G233" s="375"/>
      <c r="H233" s="375"/>
      <c r="I233" s="375"/>
      <c r="J233" s="375"/>
      <c r="K233" s="375"/>
      <c r="L233" s="375"/>
      <c r="M233" s="375"/>
      <c r="N233" s="375"/>
      <c r="O233" s="375"/>
      <c r="P233" s="375"/>
      <c r="Q233" s="375"/>
      <c r="R233" s="375"/>
      <c r="S233" s="375"/>
      <c r="T233" s="375"/>
      <c r="U233" s="375"/>
      <c r="V233" s="375"/>
      <c r="W233" s="375"/>
      <c r="X233" s="375"/>
      <c r="Y233" s="375"/>
      <c r="Z233" s="375"/>
      <c r="AA233" s="375"/>
      <c r="AB233" s="375"/>
      <c r="AC233" s="375"/>
      <c r="AD233" s="375"/>
      <c r="AE233" s="375"/>
      <c r="AF233" s="375"/>
      <c r="AG233" s="375"/>
      <c r="AH233" s="375"/>
      <c r="AI233" s="375"/>
    </row>
    <row r="234" spans="3:35" s="25" customFormat="1" ht="12.75">
      <c r="C234" s="33"/>
      <c r="G234" s="375"/>
      <c r="H234" s="375"/>
      <c r="I234" s="375"/>
      <c r="J234" s="375"/>
      <c r="K234" s="375"/>
      <c r="L234" s="375"/>
      <c r="M234" s="375"/>
      <c r="N234" s="375"/>
      <c r="O234" s="375"/>
      <c r="P234" s="375"/>
      <c r="Q234" s="375"/>
      <c r="R234" s="375"/>
      <c r="S234" s="375"/>
      <c r="T234" s="375"/>
      <c r="U234" s="375"/>
      <c r="V234" s="375"/>
      <c r="W234" s="375"/>
      <c r="X234" s="375"/>
      <c r="Y234" s="375"/>
      <c r="Z234" s="375"/>
      <c r="AA234" s="375"/>
      <c r="AB234" s="375"/>
      <c r="AC234" s="375"/>
      <c r="AD234" s="375"/>
      <c r="AE234" s="375"/>
      <c r="AF234" s="375"/>
      <c r="AG234" s="375"/>
      <c r="AH234" s="375"/>
      <c r="AI234" s="375"/>
    </row>
    <row r="235" spans="3:35" s="25" customFormat="1" ht="12.75">
      <c r="C235" s="33"/>
      <c r="G235" s="375"/>
      <c r="H235" s="375"/>
      <c r="I235" s="375"/>
      <c r="J235" s="375"/>
      <c r="K235" s="375"/>
      <c r="L235" s="375"/>
      <c r="M235" s="375"/>
      <c r="N235" s="375"/>
      <c r="O235" s="375"/>
      <c r="P235" s="375"/>
      <c r="Q235" s="375"/>
      <c r="R235" s="375"/>
      <c r="S235" s="375"/>
      <c r="T235" s="375"/>
      <c r="U235" s="375"/>
      <c r="V235" s="375"/>
      <c r="W235" s="375"/>
      <c r="X235" s="375"/>
      <c r="Y235" s="375"/>
      <c r="Z235" s="375"/>
      <c r="AA235" s="375"/>
      <c r="AB235" s="375"/>
      <c r="AC235" s="375"/>
      <c r="AD235" s="375"/>
      <c r="AE235" s="375"/>
      <c r="AF235" s="375"/>
      <c r="AG235" s="375"/>
      <c r="AH235" s="375"/>
      <c r="AI235" s="375"/>
    </row>
    <row r="236" spans="3:35" s="25" customFormat="1" ht="12.75">
      <c r="C236" s="33"/>
      <c r="D236"/>
      <c r="E236"/>
      <c r="F236"/>
      <c r="G236" s="375"/>
      <c r="H236" s="375"/>
      <c r="I236" s="375"/>
      <c r="J236" s="375"/>
      <c r="K236" s="375"/>
      <c r="L236" s="375"/>
      <c r="M236" s="375"/>
      <c r="N236" s="375"/>
      <c r="O236" s="375"/>
      <c r="P236" s="375"/>
      <c r="Q236" s="375"/>
      <c r="R236" s="375"/>
      <c r="S236" s="375"/>
      <c r="T236" s="375"/>
      <c r="U236" s="375"/>
      <c r="V236" s="375"/>
      <c r="W236" s="375"/>
      <c r="X236" s="375"/>
      <c r="Y236" s="375"/>
      <c r="Z236" s="375"/>
      <c r="AA236" s="375"/>
      <c r="AB236" s="375"/>
      <c r="AC236" s="375"/>
      <c r="AD236" s="375"/>
      <c r="AE236" s="375"/>
      <c r="AF236" s="375"/>
      <c r="AG236" s="375"/>
      <c r="AH236" s="375"/>
      <c r="AI236" s="375"/>
    </row>
    <row r="237" spans="1:3" ht="12.75">
      <c r="A237" s="25"/>
      <c r="B237" s="25"/>
      <c r="C237" s="33"/>
    </row>
  </sheetData>
  <sheetProtection/>
  <mergeCells count="6">
    <mergeCell ref="A2:F2"/>
    <mergeCell ref="A1:F1"/>
    <mergeCell ref="A3:F3"/>
    <mergeCell ref="A4:A5"/>
    <mergeCell ref="D4:D5"/>
    <mergeCell ref="E4:F4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9"/>
  <sheetViews>
    <sheetView zoomScalePageLayoutView="0" workbookViewId="0" topLeftCell="A1">
      <selection activeCell="A1" sqref="A1:F44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43" width="9.140625" style="377" customWidth="1"/>
    <col min="44" max="16384" width="9.140625" style="1" customWidth="1"/>
  </cols>
  <sheetData>
    <row r="1" spans="1:6" ht="12.75">
      <c r="A1" s="377"/>
      <c r="B1" s="377"/>
      <c r="C1" s="377"/>
      <c r="D1" s="377"/>
      <c r="E1" s="377"/>
      <c r="F1" s="377"/>
    </row>
    <row r="2" spans="1:6" ht="18">
      <c r="A2" s="542" t="s">
        <v>863</v>
      </c>
      <c r="B2" s="542"/>
      <c r="C2" s="542"/>
      <c r="D2" s="542"/>
      <c r="E2" s="542"/>
      <c r="F2" s="377"/>
    </row>
    <row r="3" spans="1:6" ht="12.75">
      <c r="A3" s="377"/>
      <c r="B3" s="377"/>
      <c r="C3" s="377"/>
      <c r="D3" s="377"/>
      <c r="E3" s="377"/>
      <c r="F3" s="377"/>
    </row>
    <row r="4" spans="1:6" ht="29.25" customHeight="1">
      <c r="A4" s="533" t="s">
        <v>11</v>
      </c>
      <c r="B4" s="533"/>
      <c r="C4" s="533"/>
      <c r="D4" s="533"/>
      <c r="E4" s="533"/>
      <c r="F4" s="377"/>
    </row>
    <row r="5" spans="1:6" ht="12.75">
      <c r="A5" s="402" t="s">
        <v>10</v>
      </c>
      <c r="B5" s="402"/>
      <c r="C5" s="402"/>
      <c r="D5" s="402"/>
      <c r="E5" s="377"/>
      <c r="F5" s="377"/>
    </row>
    <row r="6" spans="1:6" ht="13.5" thickBot="1">
      <c r="A6" s="377"/>
      <c r="B6" s="377"/>
      <c r="C6" s="377"/>
      <c r="D6" s="377"/>
      <c r="E6" s="383" t="s">
        <v>242</v>
      </c>
      <c r="F6" s="377"/>
    </row>
    <row r="7" spans="1:6" ht="30" customHeight="1" thickBot="1">
      <c r="A7" s="534" t="s">
        <v>886</v>
      </c>
      <c r="B7" s="534"/>
      <c r="C7" s="540" t="s">
        <v>913</v>
      </c>
      <c r="D7" s="538" t="s">
        <v>861</v>
      </c>
      <c r="E7" s="539"/>
      <c r="F7" s="377"/>
    </row>
    <row r="8" spans="1:6" ht="26.25" thickBot="1">
      <c r="A8" s="535"/>
      <c r="B8" s="535"/>
      <c r="C8" s="541"/>
      <c r="D8" s="35" t="s">
        <v>900</v>
      </c>
      <c r="E8" s="35" t="s">
        <v>761</v>
      </c>
      <c r="F8" s="377"/>
    </row>
    <row r="9" spans="1:6" ht="13.5" thickBot="1">
      <c r="A9" s="24">
        <v>1</v>
      </c>
      <c r="B9" s="24">
        <v>2</v>
      </c>
      <c r="C9" s="24">
        <v>3</v>
      </c>
      <c r="D9" s="24"/>
      <c r="E9" s="24">
        <v>5</v>
      </c>
      <c r="F9" s="377"/>
    </row>
    <row r="10" spans="1:6" ht="30" customHeight="1" thickBot="1">
      <c r="A10" s="174">
        <v>8000</v>
      </c>
      <c r="B10" s="175" t="s">
        <v>827</v>
      </c>
      <c r="C10" s="485">
        <v>24085</v>
      </c>
      <c r="D10" s="486">
        <v>23784.3</v>
      </c>
      <c r="E10" s="487">
        <v>300.7</v>
      </c>
      <c r="F10" s="377"/>
    </row>
    <row r="11" spans="1:6" ht="12.75">
      <c r="A11" s="377"/>
      <c r="B11" s="377"/>
      <c r="C11" s="377"/>
      <c r="D11" s="377"/>
      <c r="E11" s="377"/>
      <c r="F11" s="377"/>
    </row>
    <row r="12" spans="1:6" ht="12.75">
      <c r="A12" s="377"/>
      <c r="B12" s="377"/>
      <c r="C12" s="377"/>
      <c r="D12" s="377"/>
      <c r="E12" s="377"/>
      <c r="F12" s="377"/>
    </row>
    <row r="13" spans="1:6" ht="12.75">
      <c r="A13" s="377"/>
      <c r="B13" s="377"/>
      <c r="C13" s="377"/>
      <c r="D13" s="377"/>
      <c r="E13" s="377"/>
      <c r="F13" s="377"/>
    </row>
    <row r="14" spans="1:6" ht="12.75">
      <c r="A14" s="377"/>
      <c r="B14" s="377"/>
      <c r="C14" s="377"/>
      <c r="D14" s="377"/>
      <c r="E14" s="377"/>
      <c r="F14" s="377"/>
    </row>
    <row r="15" spans="1:6" ht="18">
      <c r="A15" s="542" t="s">
        <v>108</v>
      </c>
      <c r="B15" s="542"/>
      <c r="C15" s="542"/>
      <c r="D15" s="542"/>
      <c r="E15" s="542"/>
      <c r="F15" s="542"/>
    </row>
    <row r="16" spans="1:6" ht="15">
      <c r="A16" s="377"/>
      <c r="B16" s="403"/>
      <c r="C16" s="377"/>
      <c r="D16" s="377"/>
      <c r="E16" s="377"/>
      <c r="F16" s="377"/>
    </row>
    <row r="17" spans="1:6" s="377" customFormat="1" ht="30" customHeight="1">
      <c r="A17" s="533" t="s">
        <v>828</v>
      </c>
      <c r="B17" s="533"/>
      <c r="C17" s="533"/>
      <c r="D17" s="533"/>
      <c r="E17" s="533"/>
      <c r="F17" s="533"/>
    </row>
    <row r="18" s="377" customFormat="1" ht="14.25" customHeight="1">
      <c r="A18" s="402" t="s">
        <v>119</v>
      </c>
    </row>
    <row r="19" s="377" customFormat="1" ht="14.25" customHeight="1" thickBot="1">
      <c r="E19" s="383" t="s">
        <v>4</v>
      </c>
    </row>
    <row r="20" spans="1:6" ht="51.75" thickBot="1">
      <c r="A20" s="109" t="s">
        <v>793</v>
      </c>
      <c r="B20" s="99" t="s">
        <v>794</v>
      </c>
      <c r="C20" s="100"/>
      <c r="D20" s="536" t="s">
        <v>9</v>
      </c>
      <c r="E20" s="105" t="s">
        <v>110</v>
      </c>
      <c r="F20" s="106"/>
    </row>
    <row r="21" spans="1:6" ht="26.25" thickBot="1">
      <c r="A21" s="110"/>
      <c r="B21" s="101" t="s">
        <v>795</v>
      </c>
      <c r="C21" s="102" t="s">
        <v>796</v>
      </c>
      <c r="D21" s="537"/>
      <c r="E21" s="35" t="s">
        <v>945</v>
      </c>
      <c r="F21" s="35" t="s">
        <v>946</v>
      </c>
    </row>
    <row r="22" spans="1:6" ht="13.5" thickBot="1">
      <c r="A22" s="24">
        <v>1</v>
      </c>
      <c r="B22" s="24">
        <v>2</v>
      </c>
      <c r="C22" s="24" t="s">
        <v>797</v>
      </c>
      <c r="D22" s="24">
        <v>4</v>
      </c>
      <c r="E22" s="24">
        <v>5</v>
      </c>
      <c r="F22" s="24">
        <v>6</v>
      </c>
    </row>
    <row r="23" spans="1:43" s="2" customFormat="1" ht="36.75" thickBot="1">
      <c r="A23" s="179">
        <v>8010</v>
      </c>
      <c r="B23" s="184" t="s">
        <v>938</v>
      </c>
      <c r="C23" s="192"/>
      <c r="D23" s="485">
        <v>24085</v>
      </c>
      <c r="E23" s="486">
        <v>23784.3</v>
      </c>
      <c r="F23" s="499">
        <v>300.7</v>
      </c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</row>
    <row r="24" spans="1:43" s="2" customFormat="1" ht="13.5" thickBot="1">
      <c r="A24" s="180"/>
      <c r="B24" s="185" t="s">
        <v>861</v>
      </c>
      <c r="C24" s="193"/>
      <c r="D24" s="482"/>
      <c r="E24" s="183"/>
      <c r="F24" s="176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</row>
    <row r="25" spans="1:6" ht="24.75" thickBot="1">
      <c r="A25" s="181">
        <v>8100</v>
      </c>
      <c r="B25" s="253" t="s">
        <v>766</v>
      </c>
      <c r="C25" s="194"/>
      <c r="D25" s="485">
        <v>24085</v>
      </c>
      <c r="E25" s="486">
        <v>23784.3</v>
      </c>
      <c r="F25" s="499">
        <v>300.7</v>
      </c>
    </row>
    <row r="26" spans="1:6" ht="12.75">
      <c r="A26" s="181"/>
      <c r="B26" s="186" t="s">
        <v>861</v>
      </c>
      <c r="C26" s="194"/>
      <c r="D26" s="51"/>
      <c r="E26" s="50"/>
      <c r="F26" s="36"/>
    </row>
    <row r="27" spans="1:6" ht="24" customHeight="1">
      <c r="A27" s="182">
        <v>8110</v>
      </c>
      <c r="B27" s="187" t="s">
        <v>767</v>
      </c>
      <c r="C27" s="194"/>
      <c r="D27" s="198"/>
      <c r="E27" s="50"/>
      <c r="F27" s="177"/>
    </row>
    <row r="28" spans="1:6" ht="12.75">
      <c r="A28" s="182"/>
      <c r="B28" s="188" t="s">
        <v>861</v>
      </c>
      <c r="C28" s="194"/>
      <c r="D28" s="198"/>
      <c r="E28" s="50"/>
      <c r="F28" s="177"/>
    </row>
    <row r="29" spans="1:6" ht="33" customHeight="1">
      <c r="A29" s="182">
        <v>8111</v>
      </c>
      <c r="B29" s="189" t="s">
        <v>871</v>
      </c>
      <c r="C29" s="194"/>
      <c r="D29" s="51"/>
      <c r="E29" s="254" t="s">
        <v>26</v>
      </c>
      <c r="F29" s="36"/>
    </row>
    <row r="30" spans="1:6" ht="12.75">
      <c r="A30" s="182"/>
      <c r="B30" s="204" t="s">
        <v>881</v>
      </c>
      <c r="C30" s="194"/>
      <c r="D30" s="51"/>
      <c r="E30" s="254"/>
      <c r="F30" s="36"/>
    </row>
    <row r="31" spans="1:6" ht="12.75">
      <c r="A31" s="182">
        <v>8112</v>
      </c>
      <c r="B31" s="190" t="s">
        <v>870</v>
      </c>
      <c r="C31" s="266" t="s">
        <v>904</v>
      </c>
      <c r="D31" s="51"/>
      <c r="E31" s="254" t="s">
        <v>26</v>
      </c>
      <c r="F31" s="36"/>
    </row>
    <row r="32" spans="1:6" ht="12.75">
      <c r="A32" s="182">
        <v>8113</v>
      </c>
      <c r="B32" s="190" t="s">
        <v>864</v>
      </c>
      <c r="C32" s="266" t="s">
        <v>905</v>
      </c>
      <c r="D32" s="51"/>
      <c r="E32" s="254" t="s">
        <v>26</v>
      </c>
      <c r="F32" s="36"/>
    </row>
    <row r="33" spans="1:43" s="34" customFormat="1" ht="34.5" customHeight="1">
      <c r="A33" s="182">
        <v>8120</v>
      </c>
      <c r="B33" s="189" t="s">
        <v>768</v>
      </c>
      <c r="C33" s="266"/>
      <c r="D33" s="199"/>
      <c r="E33" s="196"/>
      <c r="F33" s="178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</row>
    <row r="34" spans="1:43" s="34" customFormat="1" ht="12.75">
      <c r="A34" s="182"/>
      <c r="B34" s="204" t="s">
        <v>861</v>
      </c>
      <c r="C34" s="266"/>
      <c r="D34" s="199"/>
      <c r="E34" s="196"/>
      <c r="F34" s="178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</row>
    <row r="35" spans="1:43" s="34" customFormat="1" ht="12.75">
      <c r="A35" s="182">
        <v>8121</v>
      </c>
      <c r="B35" s="189" t="s">
        <v>898</v>
      </c>
      <c r="C35" s="266"/>
      <c r="D35" s="199"/>
      <c r="E35" s="254" t="s">
        <v>26</v>
      </c>
      <c r="F35" s="178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</row>
    <row r="36" spans="1:43" s="34" customFormat="1" ht="12.75">
      <c r="A36" s="182"/>
      <c r="B36" s="204" t="s">
        <v>881</v>
      </c>
      <c r="C36" s="266"/>
      <c r="D36" s="199"/>
      <c r="E36" s="196"/>
      <c r="F36" s="178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</row>
    <row r="37" spans="1:43" s="34" customFormat="1" ht="12.75">
      <c r="A37" s="181">
        <v>8122</v>
      </c>
      <c r="B37" s="187" t="s">
        <v>888</v>
      </c>
      <c r="C37" s="266" t="s">
        <v>906</v>
      </c>
      <c r="D37" s="199"/>
      <c r="E37" s="254" t="s">
        <v>26</v>
      </c>
      <c r="F37" s="178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</row>
    <row r="38" spans="1:43" s="34" customFormat="1" ht="12.75">
      <c r="A38" s="181"/>
      <c r="B38" s="191" t="s">
        <v>881</v>
      </c>
      <c r="C38" s="266"/>
      <c r="D38" s="199"/>
      <c r="E38" s="196"/>
      <c r="F38" s="178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</row>
    <row r="39" spans="1:43" s="34" customFormat="1" ht="12.75">
      <c r="A39" s="181">
        <v>8123</v>
      </c>
      <c r="B39" s="191" t="s">
        <v>887</v>
      </c>
      <c r="C39" s="266"/>
      <c r="D39" s="199"/>
      <c r="E39" s="254" t="s">
        <v>26</v>
      </c>
      <c r="F39" s="178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</row>
    <row r="40" spans="1:43" s="34" customFormat="1" ht="12.75">
      <c r="A40" s="181">
        <v>8124</v>
      </c>
      <c r="B40" s="191" t="s">
        <v>889</v>
      </c>
      <c r="C40" s="266"/>
      <c r="D40" s="199"/>
      <c r="E40" s="254" t="s">
        <v>26</v>
      </c>
      <c r="F40" s="178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</row>
    <row r="41" spans="1:43" s="34" customFormat="1" ht="24">
      <c r="A41" s="181">
        <v>8130</v>
      </c>
      <c r="B41" s="187" t="s">
        <v>890</v>
      </c>
      <c r="C41" s="266" t="s">
        <v>907</v>
      </c>
      <c r="D41" s="199"/>
      <c r="E41" s="254" t="s">
        <v>26</v>
      </c>
      <c r="F41" s="178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</row>
    <row r="42" spans="1:43" s="34" customFormat="1" ht="12.75">
      <c r="A42" s="181"/>
      <c r="B42" s="191" t="s">
        <v>881</v>
      </c>
      <c r="C42" s="266"/>
      <c r="D42" s="199"/>
      <c r="E42" s="196"/>
      <c r="F42" s="178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</row>
    <row r="43" spans="1:43" s="34" customFormat="1" ht="12.75">
      <c r="A43" s="181">
        <v>8131</v>
      </c>
      <c r="B43" s="191" t="s">
        <v>894</v>
      </c>
      <c r="C43" s="266"/>
      <c r="D43" s="199"/>
      <c r="E43" s="254" t="s">
        <v>26</v>
      </c>
      <c r="F43" s="178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</row>
    <row r="44" spans="1:43" s="34" customFormat="1" ht="12.75">
      <c r="A44" s="181">
        <v>8132</v>
      </c>
      <c r="B44" s="191" t="s">
        <v>891</v>
      </c>
      <c r="C44" s="266"/>
      <c r="D44" s="199"/>
      <c r="E44" s="254" t="s">
        <v>26</v>
      </c>
      <c r="F44" s="178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</row>
    <row r="45" s="377" customFormat="1" ht="12.75"/>
    <row r="46" s="377" customFormat="1" ht="12.75"/>
    <row r="47" s="377" customFormat="1" ht="12.75"/>
    <row r="48" s="377" customFormat="1" ht="12.75"/>
    <row r="49" s="377" customFormat="1" ht="12.75"/>
    <row r="50" s="377" customFormat="1" ht="12.75"/>
    <row r="51" s="377" customFormat="1" ht="12.75"/>
    <row r="52" s="377" customFormat="1" ht="12.75"/>
    <row r="53" s="377" customFormat="1" ht="12.75"/>
    <row r="54" s="377" customFormat="1" ht="12.75"/>
    <row r="55" s="377" customFormat="1" ht="12.75"/>
    <row r="56" s="377" customFormat="1" ht="12.75"/>
    <row r="57" s="377" customFormat="1" ht="12.75"/>
    <row r="58" s="377" customFormat="1" ht="12.75"/>
    <row r="59" s="377" customFormat="1" ht="12.75"/>
    <row r="60" s="377" customFormat="1" ht="12.75"/>
    <row r="61" s="377" customFormat="1" ht="12.75"/>
    <row r="62" s="377" customFormat="1" ht="12.75"/>
    <row r="63" s="377" customFormat="1" ht="12.75"/>
    <row r="64" s="377" customFormat="1" ht="12.75"/>
    <row r="65" s="377" customFormat="1" ht="12.75"/>
    <row r="66" s="377" customFormat="1" ht="12.75"/>
    <row r="67" s="377" customFormat="1" ht="12.75"/>
    <row r="68" s="377" customFormat="1" ht="12.75"/>
    <row r="69" s="377" customFormat="1" ht="12.75"/>
    <row r="70" spans="1:3" s="377" customFormat="1" ht="12.75">
      <c r="A70" s="398"/>
      <c r="B70" s="405"/>
      <c r="C70" s="378"/>
    </row>
    <row r="71" spans="1:3" s="377" customFormat="1" ht="12.75">
      <c r="A71" s="398"/>
      <c r="B71" s="406"/>
      <c r="C71" s="378"/>
    </row>
    <row r="72" spans="1:3" s="377" customFormat="1" ht="12.75">
      <c r="A72" s="398"/>
      <c r="B72" s="405"/>
      <c r="C72" s="378"/>
    </row>
    <row r="73" spans="1:3" s="377" customFormat="1" ht="12.75">
      <c r="A73" s="398"/>
      <c r="B73" s="405"/>
      <c r="C73" s="378"/>
    </row>
    <row r="74" spans="1:3" s="377" customFormat="1" ht="12.75">
      <c r="A74" s="398"/>
      <c r="B74" s="405"/>
      <c r="C74" s="378"/>
    </row>
    <row r="75" spans="1:3" s="377" customFormat="1" ht="12.75">
      <c r="A75" s="398"/>
      <c r="B75" s="405"/>
      <c r="C75" s="378"/>
    </row>
    <row r="76" spans="2:3" s="377" customFormat="1" ht="12.75">
      <c r="B76" s="405"/>
      <c r="C76" s="378"/>
    </row>
    <row r="77" spans="2:3" s="377" customFormat="1" ht="12.75">
      <c r="B77" s="405"/>
      <c r="C77" s="378"/>
    </row>
    <row r="78" spans="2:3" s="377" customFormat="1" ht="12.75">
      <c r="B78" s="405"/>
      <c r="C78" s="378"/>
    </row>
    <row r="79" spans="2:3" s="377" customFormat="1" ht="12.75">
      <c r="B79" s="405"/>
      <c r="C79" s="378"/>
    </row>
    <row r="80" spans="2:3" s="377" customFormat="1" ht="12.75">
      <c r="B80" s="405"/>
      <c r="C80" s="378"/>
    </row>
    <row r="81" spans="2:3" s="377" customFormat="1" ht="12.75">
      <c r="B81" s="405"/>
      <c r="C81" s="378"/>
    </row>
    <row r="82" spans="2:3" s="377" customFormat="1" ht="12.75">
      <c r="B82" s="405"/>
      <c r="C82" s="378"/>
    </row>
    <row r="83" spans="2:3" s="377" customFormat="1" ht="12.75">
      <c r="B83" s="405"/>
      <c r="C83" s="378"/>
    </row>
    <row r="84" spans="2:3" s="377" customFormat="1" ht="12.75">
      <c r="B84" s="405"/>
      <c r="C84" s="378"/>
    </row>
    <row r="85" spans="2:3" s="377" customFormat="1" ht="12.75">
      <c r="B85" s="405"/>
      <c r="C85" s="378"/>
    </row>
    <row r="86" spans="2:3" s="377" customFormat="1" ht="12.75">
      <c r="B86" s="405"/>
      <c r="C86" s="378"/>
    </row>
    <row r="87" s="377" customFormat="1" ht="12.75">
      <c r="B87" s="407"/>
    </row>
    <row r="88" s="377" customFormat="1" ht="12.75">
      <c r="B88" s="407"/>
    </row>
    <row r="89" s="377" customFormat="1" ht="12.75">
      <c r="B89" s="407"/>
    </row>
    <row r="90" s="377" customFormat="1" ht="12.75">
      <c r="B90" s="407"/>
    </row>
    <row r="91" s="377" customFormat="1" ht="12.75">
      <c r="B91" s="407"/>
    </row>
    <row r="92" s="377" customFormat="1" ht="12.75">
      <c r="B92" s="407"/>
    </row>
    <row r="93" s="377" customFormat="1" ht="12.75">
      <c r="B93" s="407"/>
    </row>
    <row r="94" s="377" customFormat="1" ht="12.75">
      <c r="B94" s="407"/>
    </row>
    <row r="95" s="377" customFormat="1" ht="12.75">
      <c r="B95" s="407"/>
    </row>
    <row r="96" s="377" customFormat="1" ht="12.75">
      <c r="B96" s="407"/>
    </row>
    <row r="97" s="377" customFormat="1" ht="12.75">
      <c r="B97" s="407"/>
    </row>
    <row r="98" s="377" customFormat="1" ht="12.75">
      <c r="B98" s="407"/>
    </row>
    <row r="99" s="377" customFormat="1" ht="12.75">
      <c r="B99" s="407"/>
    </row>
    <row r="100" s="377" customFormat="1" ht="12.75">
      <c r="B100" s="407"/>
    </row>
    <row r="101" s="377" customFormat="1" ht="12.75">
      <c r="B101" s="407"/>
    </row>
    <row r="102" s="377" customFormat="1" ht="12.75">
      <c r="B102" s="407"/>
    </row>
    <row r="103" s="377" customFormat="1" ht="12.75">
      <c r="B103" s="407"/>
    </row>
    <row r="104" s="377" customFormat="1" ht="12.75">
      <c r="B104" s="407"/>
    </row>
    <row r="105" s="377" customFormat="1" ht="12.75">
      <c r="B105" s="407"/>
    </row>
    <row r="106" s="377" customFormat="1" ht="12.75">
      <c r="B106" s="407"/>
    </row>
    <row r="107" s="377" customFormat="1" ht="12.75">
      <c r="B107" s="407"/>
    </row>
    <row r="108" s="377" customFormat="1" ht="12.75">
      <c r="B108" s="407"/>
    </row>
    <row r="109" s="377" customFormat="1" ht="12.75">
      <c r="B109" s="407"/>
    </row>
    <row r="110" s="377" customFormat="1" ht="12.75">
      <c r="B110" s="407"/>
    </row>
    <row r="111" s="377" customFormat="1" ht="12.75">
      <c r="B111" s="407"/>
    </row>
    <row r="112" s="377" customFormat="1" ht="12.75">
      <c r="B112" s="407"/>
    </row>
    <row r="113" s="377" customFormat="1" ht="12.75">
      <c r="B113" s="407"/>
    </row>
    <row r="114" s="377" customFormat="1" ht="12.75">
      <c r="B114" s="407"/>
    </row>
    <row r="115" s="377" customFormat="1" ht="12.75">
      <c r="B115" s="407"/>
    </row>
    <row r="116" s="377" customFormat="1" ht="12.75">
      <c r="B116" s="407"/>
    </row>
    <row r="117" s="377" customFormat="1" ht="12.75">
      <c r="B117" s="407"/>
    </row>
    <row r="118" s="377" customFormat="1" ht="12.75">
      <c r="B118" s="407"/>
    </row>
    <row r="119" s="377" customFormat="1" ht="12.75">
      <c r="B119" s="407"/>
    </row>
    <row r="120" s="377" customFormat="1" ht="12.75">
      <c r="B120" s="407"/>
    </row>
    <row r="121" s="377" customFormat="1" ht="12.75">
      <c r="B121" s="407"/>
    </row>
    <row r="122" s="377" customFormat="1" ht="12.75">
      <c r="B122" s="407"/>
    </row>
    <row r="123" s="377" customFormat="1" ht="12.75">
      <c r="B123" s="407"/>
    </row>
    <row r="124" s="377" customFormat="1" ht="12.75">
      <c r="B124" s="407"/>
    </row>
    <row r="125" s="377" customFormat="1" ht="12.75">
      <c r="B125" s="407"/>
    </row>
    <row r="126" s="377" customFormat="1" ht="12.75">
      <c r="B126" s="407"/>
    </row>
    <row r="127" s="377" customFormat="1" ht="12.75">
      <c r="B127" s="407"/>
    </row>
    <row r="128" s="377" customFormat="1" ht="12.75">
      <c r="B128" s="407"/>
    </row>
    <row r="129" s="377" customFormat="1" ht="12.75">
      <c r="B129" s="407"/>
    </row>
    <row r="130" s="377" customFormat="1" ht="12.75">
      <c r="B130" s="407"/>
    </row>
    <row r="131" s="377" customFormat="1" ht="12.75">
      <c r="B131" s="407"/>
    </row>
    <row r="132" s="377" customFormat="1" ht="12.75">
      <c r="B132" s="407"/>
    </row>
    <row r="133" s="377" customFormat="1" ht="12.75">
      <c r="B133" s="407"/>
    </row>
    <row r="134" s="377" customFormat="1" ht="12.75">
      <c r="B134" s="407"/>
    </row>
    <row r="135" s="377" customFormat="1" ht="12.75">
      <c r="B135" s="407"/>
    </row>
    <row r="136" s="377" customFormat="1" ht="12.75">
      <c r="B136" s="407"/>
    </row>
    <row r="137" s="377" customFormat="1" ht="12.75">
      <c r="B137" s="407"/>
    </row>
    <row r="138" s="377" customFormat="1" ht="12.75">
      <c r="B138" s="407"/>
    </row>
    <row r="139" s="377" customFormat="1" ht="12.75">
      <c r="B139" s="407"/>
    </row>
    <row r="140" s="377" customFormat="1" ht="12.75">
      <c r="B140" s="407"/>
    </row>
    <row r="141" s="377" customFormat="1" ht="12.75">
      <c r="B141" s="407"/>
    </row>
    <row r="142" s="377" customFormat="1" ht="12.75">
      <c r="B142" s="407"/>
    </row>
    <row r="143" s="377" customFormat="1" ht="12.75">
      <c r="B143" s="407"/>
    </row>
    <row r="144" s="377" customFormat="1" ht="12.75">
      <c r="B144" s="407"/>
    </row>
    <row r="145" s="377" customFormat="1" ht="12.75">
      <c r="B145" s="407"/>
    </row>
    <row r="146" s="377" customFormat="1" ht="12.75">
      <c r="B146" s="407"/>
    </row>
    <row r="147" s="377" customFormat="1" ht="12.75">
      <c r="B147" s="407"/>
    </row>
    <row r="148" s="377" customFormat="1" ht="12.75">
      <c r="B148" s="407"/>
    </row>
    <row r="149" s="377" customFormat="1" ht="12.75">
      <c r="B149" s="407"/>
    </row>
    <row r="150" s="377" customFormat="1" ht="12.75">
      <c r="B150" s="407"/>
    </row>
    <row r="151" s="377" customFormat="1" ht="12.75">
      <c r="B151" s="407"/>
    </row>
    <row r="152" s="377" customFormat="1" ht="12.75">
      <c r="B152" s="407"/>
    </row>
    <row r="153" s="377" customFormat="1" ht="12.75">
      <c r="B153" s="407"/>
    </row>
    <row r="154" s="377" customFormat="1" ht="12.75">
      <c r="B154" s="407"/>
    </row>
    <row r="155" s="377" customFormat="1" ht="12.75">
      <c r="B155" s="407"/>
    </row>
    <row r="156" s="377" customFormat="1" ht="12.75">
      <c r="B156" s="407"/>
    </row>
    <row r="157" s="377" customFormat="1" ht="12.75">
      <c r="B157" s="407"/>
    </row>
    <row r="158" s="377" customFormat="1" ht="12.75">
      <c r="B158" s="407"/>
    </row>
    <row r="159" s="377" customFormat="1" ht="12.75">
      <c r="B159" s="407"/>
    </row>
    <row r="160" s="377" customFormat="1" ht="12.75">
      <c r="B160" s="407"/>
    </row>
    <row r="161" s="377" customFormat="1" ht="12.75">
      <c r="B161" s="407"/>
    </row>
    <row r="162" s="377" customFormat="1" ht="12.75">
      <c r="B162" s="407"/>
    </row>
    <row r="163" s="377" customFormat="1" ht="12.75">
      <c r="B163" s="407"/>
    </row>
    <row r="164" s="377" customFormat="1" ht="12.75">
      <c r="B164" s="407"/>
    </row>
    <row r="165" s="377" customFormat="1" ht="12.75">
      <c r="B165" s="407"/>
    </row>
    <row r="166" s="377" customFormat="1" ht="12.75">
      <c r="B166" s="407"/>
    </row>
    <row r="167" s="377" customFormat="1" ht="12.75">
      <c r="B167" s="407"/>
    </row>
    <row r="168" s="377" customFormat="1" ht="12.75">
      <c r="B168" s="407"/>
    </row>
    <row r="169" s="377" customFormat="1" ht="12.75">
      <c r="B169" s="407"/>
    </row>
    <row r="170" s="377" customFormat="1" ht="12.75">
      <c r="B170" s="407"/>
    </row>
    <row r="171" s="377" customFormat="1" ht="12.75">
      <c r="B171" s="407"/>
    </row>
    <row r="172" s="377" customFormat="1" ht="12.75">
      <c r="B172" s="407"/>
    </row>
    <row r="173" s="377" customFormat="1" ht="12.75">
      <c r="B173" s="407"/>
    </row>
    <row r="174" s="377" customFormat="1" ht="12.75">
      <c r="B174" s="407"/>
    </row>
    <row r="175" s="377" customFormat="1" ht="12.75">
      <c r="B175" s="407"/>
    </row>
    <row r="176" s="377" customFormat="1" ht="12.75">
      <c r="B176" s="407"/>
    </row>
    <row r="177" s="377" customFormat="1" ht="12.75">
      <c r="B177" s="407"/>
    </row>
    <row r="178" s="377" customFormat="1" ht="12.75">
      <c r="B178" s="407"/>
    </row>
    <row r="179" s="377" customFormat="1" ht="12.75">
      <c r="B179" s="407"/>
    </row>
    <row r="180" s="377" customFormat="1" ht="12.75">
      <c r="B180" s="407"/>
    </row>
    <row r="181" s="377" customFormat="1" ht="12.75">
      <c r="B181" s="407"/>
    </row>
    <row r="182" s="377" customFormat="1" ht="12.75">
      <c r="B182" s="407"/>
    </row>
    <row r="183" s="377" customFormat="1" ht="12.75">
      <c r="B183" s="407"/>
    </row>
    <row r="184" s="377" customFormat="1" ht="12.75">
      <c r="B184" s="407"/>
    </row>
    <row r="185" s="377" customFormat="1" ht="12.75">
      <c r="B185" s="407"/>
    </row>
    <row r="186" s="377" customFormat="1" ht="12.75">
      <c r="B186" s="407"/>
    </row>
    <row r="187" s="377" customFormat="1" ht="12.75">
      <c r="B187" s="407"/>
    </row>
    <row r="188" s="377" customFormat="1" ht="12.75">
      <c r="B188" s="407"/>
    </row>
    <row r="189" s="377" customFormat="1" ht="12.75">
      <c r="B189" s="407"/>
    </row>
    <row r="190" s="377" customFormat="1" ht="12.75">
      <c r="B190" s="407"/>
    </row>
    <row r="191" s="377" customFormat="1" ht="12.75">
      <c r="B191" s="407"/>
    </row>
    <row r="192" s="377" customFormat="1" ht="12.75">
      <c r="B192" s="407"/>
    </row>
    <row r="193" s="377" customFormat="1" ht="12.75">
      <c r="B193" s="407"/>
    </row>
    <row r="194" s="377" customFormat="1" ht="12.75">
      <c r="B194" s="407"/>
    </row>
    <row r="195" s="377" customFormat="1" ht="12.75">
      <c r="B195" s="407"/>
    </row>
    <row r="196" s="377" customFormat="1" ht="12.75">
      <c r="B196" s="407"/>
    </row>
    <row r="197" s="377" customFormat="1" ht="12.75">
      <c r="B197" s="407"/>
    </row>
    <row r="198" s="377" customFormat="1" ht="12.75">
      <c r="B198" s="407"/>
    </row>
    <row r="199" s="377" customFormat="1" ht="12.75">
      <c r="B199" s="407"/>
    </row>
    <row r="200" s="377" customFormat="1" ht="12.75">
      <c r="B200" s="407"/>
    </row>
    <row r="201" s="377" customFormat="1" ht="12.75">
      <c r="B201" s="407"/>
    </row>
    <row r="202" s="377" customFormat="1" ht="12.75">
      <c r="B202" s="407"/>
    </row>
    <row r="203" s="377" customFormat="1" ht="12.75">
      <c r="B203" s="407"/>
    </row>
    <row r="204" s="377" customFormat="1" ht="12.75">
      <c r="B204" s="407"/>
    </row>
    <row r="205" s="377" customFormat="1" ht="12.75">
      <c r="B205" s="407"/>
    </row>
    <row r="206" s="377" customFormat="1" ht="12.75">
      <c r="B206" s="407"/>
    </row>
    <row r="207" s="377" customFormat="1" ht="12.75">
      <c r="B207" s="407"/>
    </row>
    <row r="208" s="377" customFormat="1" ht="12.75">
      <c r="B208" s="407"/>
    </row>
    <row r="209" s="377" customFormat="1" ht="12.75">
      <c r="B209" s="407"/>
    </row>
    <row r="210" s="377" customFormat="1" ht="12.75">
      <c r="B210" s="407"/>
    </row>
    <row r="211" s="377" customFormat="1" ht="12.75">
      <c r="B211" s="407"/>
    </row>
    <row r="212" s="377" customFormat="1" ht="12.75">
      <c r="B212" s="407"/>
    </row>
    <row r="213" s="377" customFormat="1" ht="12.75">
      <c r="B213" s="407"/>
    </row>
    <row r="214" s="377" customFormat="1" ht="12.75">
      <c r="B214" s="407"/>
    </row>
    <row r="215" s="377" customFormat="1" ht="12.75">
      <c r="B215" s="407"/>
    </row>
    <row r="216" s="377" customFormat="1" ht="12.75">
      <c r="B216" s="407"/>
    </row>
    <row r="217" s="377" customFormat="1" ht="12.75">
      <c r="B217" s="407"/>
    </row>
    <row r="218" s="377" customFormat="1" ht="12.75">
      <c r="B218" s="407"/>
    </row>
    <row r="219" s="377" customFormat="1" ht="12.75">
      <c r="B219" s="407"/>
    </row>
    <row r="220" s="377" customFormat="1" ht="12.75">
      <c r="B220" s="407"/>
    </row>
    <row r="221" s="377" customFormat="1" ht="12.75">
      <c r="B221" s="407"/>
    </row>
    <row r="222" s="377" customFormat="1" ht="12.75">
      <c r="B222" s="407"/>
    </row>
    <row r="223" s="377" customFormat="1" ht="12.75">
      <c r="B223" s="407"/>
    </row>
    <row r="224" s="377" customFormat="1" ht="12.75">
      <c r="B224" s="407"/>
    </row>
    <row r="225" s="377" customFormat="1" ht="12.75">
      <c r="B225" s="407"/>
    </row>
    <row r="226" s="377" customFormat="1" ht="12.75">
      <c r="B226" s="407"/>
    </row>
    <row r="227" s="377" customFormat="1" ht="12.75">
      <c r="B227" s="407"/>
    </row>
    <row r="228" s="377" customFormat="1" ht="12.75">
      <c r="B228" s="407"/>
    </row>
    <row r="229" s="377" customFormat="1" ht="12.75">
      <c r="B229" s="407"/>
    </row>
    <row r="230" s="377" customFormat="1" ht="12.75">
      <c r="B230" s="407"/>
    </row>
    <row r="231" s="377" customFormat="1" ht="12.75">
      <c r="B231" s="407"/>
    </row>
    <row r="232" s="377" customFormat="1" ht="12.75">
      <c r="B232" s="407"/>
    </row>
    <row r="233" s="377" customFormat="1" ht="12.75">
      <c r="B233" s="407"/>
    </row>
    <row r="234" s="377" customFormat="1" ht="12.75">
      <c r="B234" s="407"/>
    </row>
    <row r="235" s="377" customFormat="1" ht="12.75">
      <c r="B235" s="407"/>
    </row>
    <row r="236" s="377" customFormat="1" ht="12.75">
      <c r="B236" s="407"/>
    </row>
    <row r="237" s="377" customFormat="1" ht="12.75">
      <c r="B237" s="407"/>
    </row>
    <row r="238" s="377" customFormat="1" ht="12.75">
      <c r="B238" s="407"/>
    </row>
    <row r="239" s="377" customFormat="1" ht="12.75">
      <c r="B239" s="407"/>
    </row>
    <row r="240" s="377" customFormat="1" ht="12.75">
      <c r="B240" s="407"/>
    </row>
    <row r="241" s="377" customFormat="1" ht="12.75">
      <c r="B241" s="407"/>
    </row>
    <row r="242" s="377" customFormat="1" ht="12.75">
      <c r="B242" s="407"/>
    </row>
    <row r="243" s="377" customFormat="1" ht="12.75">
      <c r="B243" s="407"/>
    </row>
    <row r="244" s="377" customFormat="1" ht="12.75">
      <c r="B244" s="407"/>
    </row>
    <row r="245" s="377" customFormat="1" ht="12.75">
      <c r="B245" s="407"/>
    </row>
    <row r="246" s="377" customFormat="1" ht="12.75">
      <c r="B246" s="407"/>
    </row>
    <row r="247" s="377" customFormat="1" ht="12.75">
      <c r="B247" s="407"/>
    </row>
    <row r="248" s="377" customFormat="1" ht="12.75">
      <c r="B248" s="407"/>
    </row>
    <row r="249" s="377" customFormat="1" ht="12.75">
      <c r="B249" s="407"/>
    </row>
    <row r="250" s="377" customFormat="1" ht="12.75"/>
    <row r="251" s="377" customFormat="1" ht="12.75"/>
    <row r="252" s="377" customFormat="1" ht="12.75"/>
    <row r="253" s="377" customFormat="1" ht="12.75"/>
    <row r="254" s="377" customFormat="1" ht="12.75"/>
    <row r="255" s="377" customFormat="1" ht="12.75"/>
    <row r="256" s="377" customFormat="1" ht="12.75"/>
    <row r="257" s="377" customFormat="1" ht="12.75"/>
    <row r="258" s="377" customFormat="1" ht="12.75"/>
    <row r="259" s="377" customFormat="1" ht="12.75"/>
    <row r="260" s="377" customFormat="1" ht="12.75"/>
    <row r="261" s="377" customFormat="1" ht="12.75"/>
    <row r="262" s="377" customFormat="1" ht="12.75"/>
    <row r="263" s="377" customFormat="1" ht="12.75"/>
    <row r="264" s="377" customFormat="1" ht="12.75"/>
    <row r="265" s="377" customFormat="1" ht="12.75"/>
    <row r="266" s="377" customFormat="1" ht="12.75"/>
    <row r="267" s="377" customFormat="1" ht="12.75"/>
    <row r="268" s="377" customFormat="1" ht="12.75"/>
    <row r="269" s="377" customFormat="1" ht="12.75"/>
    <row r="270" s="377" customFormat="1" ht="12.75"/>
    <row r="271" s="377" customFormat="1" ht="12.75"/>
    <row r="272" s="377" customFormat="1" ht="12.75"/>
    <row r="273" s="377" customFormat="1" ht="12.75"/>
    <row r="274" s="377" customFormat="1" ht="12.75"/>
    <row r="275" s="377" customFormat="1" ht="12.75"/>
    <row r="276" s="377" customFormat="1" ht="12.75"/>
    <row r="277" s="377" customFormat="1" ht="12.75"/>
    <row r="278" s="377" customFormat="1" ht="12.75"/>
    <row r="279" s="377" customFormat="1" ht="12.75"/>
    <row r="280" s="377" customFormat="1" ht="12.75"/>
    <row r="281" s="377" customFormat="1" ht="12.75"/>
    <row r="282" s="377" customFormat="1" ht="12.75"/>
    <row r="283" s="377" customFormat="1" ht="12.75"/>
    <row r="284" s="377" customFormat="1" ht="12.75"/>
    <row r="285" s="377" customFormat="1" ht="12.75"/>
    <row r="286" s="377" customFormat="1" ht="12.75"/>
    <row r="287" s="377" customFormat="1" ht="12.75"/>
    <row r="288" s="377" customFormat="1" ht="12.75"/>
    <row r="289" s="377" customFormat="1" ht="12.75"/>
    <row r="290" s="377" customFormat="1" ht="12.75"/>
    <row r="291" s="377" customFormat="1" ht="12.75"/>
    <row r="292" s="377" customFormat="1" ht="12.75"/>
    <row r="293" s="377" customFormat="1" ht="12.75"/>
    <row r="294" s="377" customFormat="1" ht="12.75"/>
    <row r="295" s="377" customFormat="1" ht="12.75"/>
    <row r="296" s="377" customFormat="1" ht="12.75"/>
    <row r="297" s="377" customFormat="1" ht="12.75"/>
    <row r="298" s="377" customFormat="1" ht="12.75"/>
    <row r="299" s="377" customFormat="1" ht="12.75"/>
    <row r="300" s="377" customFormat="1" ht="12.75"/>
    <row r="301" s="377" customFormat="1" ht="12.75"/>
    <row r="302" s="377" customFormat="1" ht="12.75"/>
    <row r="303" s="377" customFormat="1" ht="12.75"/>
    <row r="304" s="377" customFormat="1" ht="12.75"/>
    <row r="305" s="377" customFormat="1" ht="12.75"/>
    <row r="306" s="377" customFormat="1" ht="12.75"/>
    <row r="307" s="377" customFormat="1" ht="12.75"/>
    <row r="308" s="377" customFormat="1" ht="12.75"/>
    <row r="309" s="377" customFormat="1" ht="12.75"/>
    <row r="310" s="377" customFormat="1" ht="12.75"/>
    <row r="311" s="377" customFormat="1" ht="12.75"/>
    <row r="312" s="377" customFormat="1" ht="12.75"/>
    <row r="313" s="377" customFormat="1" ht="12.75"/>
    <row r="314" s="377" customFormat="1" ht="12.75"/>
    <row r="315" s="377" customFormat="1" ht="12.75"/>
    <row r="316" s="377" customFormat="1" ht="12.75"/>
    <row r="317" s="377" customFormat="1" ht="12.75"/>
    <row r="318" s="377" customFormat="1" ht="12.75"/>
    <row r="319" s="377" customFormat="1" ht="12.75"/>
    <row r="320" s="377" customFormat="1" ht="12.75"/>
    <row r="321" s="377" customFormat="1" ht="12.75"/>
    <row r="322" s="377" customFormat="1" ht="12.75"/>
    <row r="323" s="377" customFormat="1" ht="12.75"/>
    <row r="324" s="377" customFormat="1" ht="12.75"/>
    <row r="325" s="377" customFormat="1" ht="12.75"/>
    <row r="326" s="377" customFormat="1" ht="12.75"/>
    <row r="327" s="377" customFormat="1" ht="12.75"/>
    <row r="328" s="377" customFormat="1" ht="12.75"/>
    <row r="329" s="377" customFormat="1" ht="12.75"/>
    <row r="330" s="377" customFormat="1" ht="12.75"/>
    <row r="331" s="377" customFormat="1" ht="12.75"/>
    <row r="332" s="377" customFormat="1" ht="12.75"/>
    <row r="333" s="377" customFormat="1" ht="12.75"/>
    <row r="334" s="377" customFormat="1" ht="12.75"/>
    <row r="335" s="377" customFormat="1" ht="12.75"/>
    <row r="336" s="377" customFormat="1" ht="12.75"/>
    <row r="337" s="377" customFormat="1" ht="12.75"/>
    <row r="338" s="377" customFormat="1" ht="12.75"/>
    <row r="339" s="377" customFormat="1" ht="12.75"/>
    <row r="340" s="377" customFormat="1" ht="12.75"/>
    <row r="341" s="377" customFormat="1" ht="12.75"/>
    <row r="342" s="377" customFormat="1" ht="12.75"/>
    <row r="343" s="377" customFormat="1" ht="12.75"/>
    <row r="344" s="377" customFormat="1" ht="12.75"/>
  </sheetData>
  <sheetProtection/>
  <mergeCells count="9">
    <mergeCell ref="D20:D21"/>
    <mergeCell ref="C7:C8"/>
    <mergeCell ref="A15:F15"/>
    <mergeCell ref="A17:F17"/>
    <mergeCell ref="D7:E7"/>
    <mergeCell ref="A2:E2"/>
    <mergeCell ref="A4:E4"/>
    <mergeCell ref="B7:B8"/>
    <mergeCell ref="A7:A8"/>
  </mergeCells>
  <printOptions/>
  <pageMargins left="0.45" right="0.27" top="0.32" bottom="0.35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I224"/>
  <sheetViews>
    <sheetView tabSelected="1" zoomScalePageLayoutView="0" workbookViewId="0" topLeftCell="A1">
      <selection activeCell="A2" sqref="A2:F57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  <col min="7" max="35" width="9.140625" style="376" customWidth="1"/>
  </cols>
  <sheetData>
    <row r="1" s="376" customFormat="1" ht="13.5" thickBot="1"/>
    <row r="2" spans="1:35" s="1" customFormat="1" ht="21.75" thickBot="1">
      <c r="A2" s="547" t="s">
        <v>886</v>
      </c>
      <c r="B2" s="20" t="s">
        <v>794</v>
      </c>
      <c r="C2" s="21"/>
      <c r="D2" s="543" t="s">
        <v>9</v>
      </c>
      <c r="E2" s="545" t="s">
        <v>861</v>
      </c>
      <c r="F2" s="546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</row>
    <row r="3" spans="1:35" s="1" customFormat="1" ht="21.75" thickBot="1">
      <c r="A3" s="548"/>
      <c r="B3" s="22" t="s">
        <v>795</v>
      </c>
      <c r="C3" s="23" t="s">
        <v>796</v>
      </c>
      <c r="D3" s="544"/>
      <c r="E3" s="238" t="s">
        <v>945</v>
      </c>
      <c r="F3" s="238" t="s">
        <v>946</v>
      </c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</row>
    <row r="4" spans="1:35" s="1" customFormat="1" ht="13.5" thickBot="1">
      <c r="A4" s="24">
        <v>1</v>
      </c>
      <c r="B4" s="24">
        <v>2</v>
      </c>
      <c r="C4" s="24" t="s">
        <v>797</v>
      </c>
      <c r="D4" s="24">
        <v>4</v>
      </c>
      <c r="E4" s="24">
        <v>5</v>
      </c>
      <c r="F4" s="24">
        <v>6</v>
      </c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</row>
    <row r="5" spans="1:35" s="34" customFormat="1" ht="12.75">
      <c r="A5" s="181">
        <v>8140</v>
      </c>
      <c r="B5" s="187" t="s">
        <v>899</v>
      </c>
      <c r="C5" s="266"/>
      <c r="D5" s="199"/>
      <c r="E5" s="196"/>
      <c r="F5" s="178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</row>
    <row r="6" spans="1:35" s="34" customFormat="1" ht="12.75">
      <c r="A6" s="182"/>
      <c r="B6" s="204" t="s">
        <v>881</v>
      </c>
      <c r="C6" s="266"/>
      <c r="D6" s="199"/>
      <c r="E6" s="196"/>
      <c r="F6" s="178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</row>
    <row r="7" spans="1:35" s="34" customFormat="1" ht="10.5" customHeight="1">
      <c r="A7" s="181">
        <v>8141</v>
      </c>
      <c r="B7" s="187" t="s">
        <v>892</v>
      </c>
      <c r="C7" s="266" t="s">
        <v>906</v>
      </c>
      <c r="D7" s="199"/>
      <c r="E7" s="196"/>
      <c r="F7" s="178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</row>
    <row r="8" spans="1:35" s="34" customFormat="1" ht="13.5" thickBot="1">
      <c r="A8" s="181"/>
      <c r="B8" s="191" t="s">
        <v>881</v>
      </c>
      <c r="C8" s="128"/>
      <c r="D8" s="199"/>
      <c r="E8" s="196"/>
      <c r="F8" s="178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</row>
    <row r="9" spans="1:35" s="34" customFormat="1" ht="12.75">
      <c r="A9" s="179">
        <v>8142</v>
      </c>
      <c r="B9" s="260" t="s">
        <v>895</v>
      </c>
      <c r="C9" s="214"/>
      <c r="D9" s="215"/>
      <c r="E9" s="216"/>
      <c r="F9" s="262" t="s">
        <v>26</v>
      </c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</row>
    <row r="10" spans="1:35" s="34" customFormat="1" ht="13.5" thickBot="1">
      <c r="A10" s="218">
        <v>8143</v>
      </c>
      <c r="B10" s="252" t="s">
        <v>896</v>
      </c>
      <c r="C10" s="131"/>
      <c r="D10" s="240"/>
      <c r="E10" s="239"/>
      <c r="F10" s="232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</row>
    <row r="11" spans="1:35" s="34" customFormat="1" ht="13.5" customHeight="1">
      <c r="A11" s="179">
        <v>8150</v>
      </c>
      <c r="B11" s="213" t="s">
        <v>897</v>
      </c>
      <c r="C11" s="244" t="s">
        <v>907</v>
      </c>
      <c r="D11" s="215"/>
      <c r="E11" s="216"/>
      <c r="F11" s="217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</row>
    <row r="12" spans="1:35" s="34" customFormat="1" ht="12.75">
      <c r="A12" s="181"/>
      <c r="B12" s="191" t="s">
        <v>881</v>
      </c>
      <c r="C12" s="245"/>
      <c r="D12" s="199"/>
      <c r="E12" s="196"/>
      <c r="F12" s="178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</row>
    <row r="13" spans="1:35" s="34" customFormat="1" ht="12.75">
      <c r="A13" s="181">
        <v>8151</v>
      </c>
      <c r="B13" s="191" t="s">
        <v>894</v>
      </c>
      <c r="C13" s="245"/>
      <c r="D13" s="199"/>
      <c r="E13" s="196"/>
      <c r="F13" s="277" t="s">
        <v>247</v>
      </c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</row>
    <row r="14" spans="1:35" s="34" customFormat="1" ht="13.5" thickBot="1">
      <c r="A14" s="200">
        <v>8152</v>
      </c>
      <c r="B14" s="209" t="s">
        <v>893</v>
      </c>
      <c r="C14" s="246"/>
      <c r="D14" s="210"/>
      <c r="E14" s="211"/>
      <c r="F14" s="212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</row>
    <row r="15" spans="1:35" s="34" customFormat="1" ht="37.5" customHeight="1" thickBot="1">
      <c r="A15" s="221">
        <v>8160</v>
      </c>
      <c r="B15" s="227" t="s">
        <v>772</v>
      </c>
      <c r="C15" s="247"/>
      <c r="D15" s="485">
        <v>24085</v>
      </c>
      <c r="E15" s="486">
        <v>23784.3</v>
      </c>
      <c r="F15" s="499">
        <v>300.7</v>
      </c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</row>
    <row r="16" spans="1:35" s="34" customFormat="1" ht="13.5" thickBot="1">
      <c r="A16" s="222"/>
      <c r="B16" s="223" t="s">
        <v>861</v>
      </c>
      <c r="C16" s="248"/>
      <c r="D16" s="224"/>
      <c r="E16" s="225"/>
      <c r="F16" s="226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</row>
    <row r="17" spans="1:35" s="2" customFormat="1" ht="14.25" customHeight="1" thickBot="1">
      <c r="A17" s="221">
        <v>8161</v>
      </c>
      <c r="B17" s="205" t="s">
        <v>869</v>
      </c>
      <c r="C17" s="247"/>
      <c r="D17" s="206"/>
      <c r="E17" s="207"/>
      <c r="F17" s="208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</row>
    <row r="18" spans="1:35" s="2" customFormat="1" ht="12.75">
      <c r="A18" s="180"/>
      <c r="B18" s="219" t="s">
        <v>881</v>
      </c>
      <c r="C18" s="249"/>
      <c r="D18" s="197"/>
      <c r="E18" s="220"/>
      <c r="F18" s="176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</row>
    <row r="19" spans="1:35" s="1" customFormat="1" ht="27" customHeight="1" thickBot="1">
      <c r="A19" s="181">
        <v>8162</v>
      </c>
      <c r="B19" s="191" t="s">
        <v>858</v>
      </c>
      <c r="C19" s="245" t="s">
        <v>908</v>
      </c>
      <c r="D19" s="51"/>
      <c r="E19" s="195"/>
      <c r="F19" s="36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</row>
    <row r="20" spans="1:35" s="2" customFormat="1" ht="71.25" customHeight="1" thickBot="1">
      <c r="A20" s="269">
        <v>8163</v>
      </c>
      <c r="B20" s="191" t="s">
        <v>857</v>
      </c>
      <c r="C20" s="245" t="s">
        <v>908</v>
      </c>
      <c r="D20" s="206"/>
      <c r="E20" s="207"/>
      <c r="F20" s="208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</row>
    <row r="21" spans="1:35" s="1" customFormat="1" ht="14.25" customHeight="1" thickBot="1">
      <c r="A21" s="200">
        <v>8164</v>
      </c>
      <c r="B21" s="209" t="s">
        <v>859</v>
      </c>
      <c r="C21" s="246" t="s">
        <v>909</v>
      </c>
      <c r="D21" s="201"/>
      <c r="E21" s="202"/>
      <c r="F21" s="203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</row>
    <row r="22" spans="1:35" s="2" customFormat="1" ht="13.5" thickBot="1">
      <c r="A22" s="221">
        <v>8170</v>
      </c>
      <c r="B22" s="205" t="s">
        <v>868</v>
      </c>
      <c r="C22" s="247"/>
      <c r="D22" s="230"/>
      <c r="E22" s="207"/>
      <c r="F22" s="231"/>
      <c r="G22" s="402"/>
      <c r="H22" s="402"/>
      <c r="I22" s="402" t="s">
        <v>119</v>
      </c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</row>
    <row r="23" spans="1:35" s="2" customFormat="1" ht="12.75">
      <c r="A23" s="180"/>
      <c r="B23" s="219" t="s">
        <v>881</v>
      </c>
      <c r="C23" s="249"/>
      <c r="D23" s="228"/>
      <c r="E23" s="220"/>
      <c r="F23" s="229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</row>
    <row r="24" spans="1:35" s="1" customFormat="1" ht="24">
      <c r="A24" s="181">
        <v>8171</v>
      </c>
      <c r="B24" s="191" t="s">
        <v>866</v>
      </c>
      <c r="C24" s="245" t="s">
        <v>910</v>
      </c>
      <c r="D24" s="51"/>
      <c r="E24" s="195"/>
      <c r="F24" s="36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</row>
    <row r="25" spans="1:35" s="1" customFormat="1" ht="13.5" thickBot="1">
      <c r="A25" s="181">
        <v>8172</v>
      </c>
      <c r="B25" s="190" t="s">
        <v>867</v>
      </c>
      <c r="C25" s="245" t="s">
        <v>911</v>
      </c>
      <c r="D25" s="51"/>
      <c r="E25" s="195"/>
      <c r="F25" s="36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</row>
    <row r="26" spans="1:35" s="2" customFormat="1" ht="24.75" thickBot="1">
      <c r="A26" s="233">
        <v>8190</v>
      </c>
      <c r="B26" s="236" t="s">
        <v>773</v>
      </c>
      <c r="C26" s="251"/>
      <c r="D26" s="485">
        <v>24085</v>
      </c>
      <c r="E26" s="486">
        <v>23784.3</v>
      </c>
      <c r="F26" s="499">
        <v>300.7</v>
      </c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</row>
    <row r="27" spans="1:35" s="2" customFormat="1" ht="12.75">
      <c r="A27" s="270"/>
      <c r="B27" s="204" t="s">
        <v>865</v>
      </c>
      <c r="C27" s="271"/>
      <c r="D27" s="272"/>
      <c r="E27" s="459"/>
      <c r="F27" s="273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</row>
    <row r="28" spans="1:35" s="1" customFormat="1" ht="24">
      <c r="A28" s="234">
        <v>8191</v>
      </c>
      <c r="B28" s="219" t="s">
        <v>824</v>
      </c>
      <c r="C28" s="267">
        <v>9320</v>
      </c>
      <c r="D28" s="494">
        <v>23784.3</v>
      </c>
      <c r="E28" s="495">
        <v>23784.3</v>
      </c>
      <c r="F28" s="274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</row>
    <row r="29" spans="1:35" s="1" customFormat="1" ht="12.75">
      <c r="A29" s="235"/>
      <c r="B29" s="204" t="s">
        <v>862</v>
      </c>
      <c r="C29" s="241"/>
      <c r="D29" s="51"/>
      <c r="E29" s="454"/>
      <c r="F29" s="36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</row>
    <row r="30" spans="1:35" s="1" customFormat="1" ht="35.25" customHeight="1">
      <c r="A30" s="235">
        <v>8192</v>
      </c>
      <c r="B30" s="191" t="s">
        <v>860</v>
      </c>
      <c r="C30" s="241"/>
      <c r="D30" s="51"/>
      <c r="E30" s="454"/>
      <c r="F30" s="263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</row>
    <row r="31" spans="1:35" s="1" customFormat="1" ht="24">
      <c r="A31" s="235">
        <v>8193</v>
      </c>
      <c r="B31" s="191" t="s">
        <v>774</v>
      </c>
      <c r="C31" s="241"/>
      <c r="D31" s="494">
        <v>23784.3</v>
      </c>
      <c r="E31" s="495">
        <v>23784.3</v>
      </c>
      <c r="F31" s="263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</row>
    <row r="32" spans="1:35" s="1" customFormat="1" ht="24">
      <c r="A32" s="235">
        <v>8194</v>
      </c>
      <c r="B32" s="237" t="s">
        <v>775</v>
      </c>
      <c r="C32" s="268">
        <v>9330</v>
      </c>
      <c r="D32" s="493">
        <v>24085</v>
      </c>
      <c r="E32" s="460"/>
      <c r="F32" s="492">
        <v>24085</v>
      </c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</row>
    <row r="33" spans="1:35" s="1" customFormat="1" ht="12.75">
      <c r="A33" s="235"/>
      <c r="B33" s="204" t="s">
        <v>862</v>
      </c>
      <c r="C33" s="268"/>
      <c r="D33" s="198"/>
      <c r="E33" s="254"/>
      <c r="F33" s="36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</row>
    <row r="34" spans="1:35" s="1" customFormat="1" ht="24">
      <c r="A34" s="235">
        <v>8195</v>
      </c>
      <c r="B34" s="191" t="s">
        <v>825</v>
      </c>
      <c r="C34" s="268"/>
      <c r="D34" s="493">
        <v>300.7</v>
      </c>
      <c r="E34" s="254"/>
      <c r="F34" s="492">
        <v>300.7</v>
      </c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</row>
    <row r="35" spans="1:35" s="1" customFormat="1" ht="24">
      <c r="A35" s="258">
        <v>8196</v>
      </c>
      <c r="B35" s="191" t="s">
        <v>826</v>
      </c>
      <c r="C35" s="268"/>
      <c r="D35" s="493">
        <v>23784.3</v>
      </c>
      <c r="E35" s="254"/>
      <c r="F35" s="492">
        <v>23784.3</v>
      </c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</row>
    <row r="36" spans="1:35" s="1" customFormat="1" ht="24">
      <c r="A36" s="235">
        <v>8197</v>
      </c>
      <c r="B36" s="257" t="s">
        <v>821</v>
      </c>
      <c r="C36" s="259"/>
      <c r="D36" s="265"/>
      <c r="E36" s="279"/>
      <c r="F36" s="278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</row>
    <row r="37" spans="1:35" s="1" customFormat="1" ht="36">
      <c r="A37" s="235">
        <v>8198</v>
      </c>
      <c r="B37" s="261" t="s">
        <v>822</v>
      </c>
      <c r="C37" s="242"/>
      <c r="D37" s="265" t="s">
        <v>26</v>
      </c>
      <c r="E37" s="195"/>
      <c r="F37" s="36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</row>
    <row r="38" spans="1:35" s="1" customFormat="1" ht="48">
      <c r="A38" s="235">
        <v>8199</v>
      </c>
      <c r="B38" s="275" t="s">
        <v>776</v>
      </c>
      <c r="C38" s="242"/>
      <c r="D38" s="198"/>
      <c r="E38" s="195"/>
      <c r="F38" s="36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</row>
    <row r="39" spans="1:35" s="1" customFormat="1" ht="24">
      <c r="A39" s="235" t="s">
        <v>778</v>
      </c>
      <c r="B39" s="276" t="s">
        <v>823</v>
      </c>
      <c r="C39" s="242"/>
      <c r="D39" s="198"/>
      <c r="E39" s="279" t="s">
        <v>26</v>
      </c>
      <c r="F39" s="36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</row>
    <row r="40" spans="1:35" s="1" customFormat="1" ht="30" customHeight="1">
      <c r="A40" s="182">
        <v>8200</v>
      </c>
      <c r="B40" s="253" t="s">
        <v>777</v>
      </c>
      <c r="C40" s="241"/>
      <c r="D40" s="51"/>
      <c r="E40" s="50"/>
      <c r="F40" s="36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</row>
    <row r="41" spans="1:35" s="1" customFormat="1" ht="12.75">
      <c r="A41" s="182"/>
      <c r="B41" s="186" t="s">
        <v>861</v>
      </c>
      <c r="C41" s="241"/>
      <c r="D41" s="51"/>
      <c r="E41" s="50"/>
      <c r="F41" s="36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</row>
    <row r="42" spans="1:35" s="1" customFormat="1" ht="24">
      <c r="A42" s="182">
        <v>8210</v>
      </c>
      <c r="B42" s="280" t="s">
        <v>779</v>
      </c>
      <c r="C42" s="241"/>
      <c r="D42" s="51"/>
      <c r="E42" s="195"/>
      <c r="F42" s="36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</row>
    <row r="43" spans="1:35" s="1" customFormat="1" ht="12.75">
      <c r="A43" s="181"/>
      <c r="B43" s="191" t="s">
        <v>861</v>
      </c>
      <c r="C43" s="241"/>
      <c r="D43" s="51"/>
      <c r="E43" s="195"/>
      <c r="F43" s="36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</row>
    <row r="44" spans="1:35" s="1" customFormat="1" ht="24" customHeight="1">
      <c r="A44" s="182">
        <v>8211</v>
      </c>
      <c r="B44" s="189" t="s">
        <v>871</v>
      </c>
      <c r="C44" s="241"/>
      <c r="D44" s="51"/>
      <c r="E44" s="254" t="s">
        <v>26</v>
      </c>
      <c r="F44" s="36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</row>
    <row r="45" spans="1:35" s="1" customFormat="1" ht="12.75">
      <c r="A45" s="182"/>
      <c r="B45" s="204" t="s">
        <v>862</v>
      </c>
      <c r="C45" s="241"/>
      <c r="D45" s="51"/>
      <c r="E45" s="254"/>
      <c r="F45" s="36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</row>
    <row r="46" spans="1:35" s="1" customFormat="1" ht="12.75">
      <c r="A46" s="182">
        <v>8212</v>
      </c>
      <c r="B46" s="190" t="s">
        <v>870</v>
      </c>
      <c r="C46" s="245" t="s">
        <v>875</v>
      </c>
      <c r="D46" s="51"/>
      <c r="E46" s="254" t="s">
        <v>26</v>
      </c>
      <c r="F46" s="36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</row>
    <row r="47" spans="1:35" s="1" customFormat="1" ht="12.75">
      <c r="A47" s="182">
        <v>8213</v>
      </c>
      <c r="B47" s="190" t="s">
        <v>864</v>
      </c>
      <c r="C47" s="245" t="s">
        <v>876</v>
      </c>
      <c r="D47" s="51"/>
      <c r="E47" s="254" t="s">
        <v>26</v>
      </c>
      <c r="F47" s="36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</row>
    <row r="48" spans="1:6" ht="24">
      <c r="A48" s="182">
        <v>8220</v>
      </c>
      <c r="B48" s="189" t="s">
        <v>780</v>
      </c>
      <c r="C48" s="243"/>
      <c r="D48" s="108"/>
      <c r="E48" s="264"/>
      <c r="F48" s="115"/>
    </row>
    <row r="49" spans="1:6" ht="12.75">
      <c r="A49" s="182"/>
      <c r="B49" s="204" t="s">
        <v>861</v>
      </c>
      <c r="C49" s="243"/>
      <c r="D49" s="108"/>
      <c r="E49" s="264"/>
      <c r="F49" s="115"/>
    </row>
    <row r="50" spans="1:6" ht="12.75">
      <c r="A50" s="182">
        <v>8221</v>
      </c>
      <c r="B50" s="189" t="s">
        <v>898</v>
      </c>
      <c r="C50" s="243"/>
      <c r="D50" s="108"/>
      <c r="E50" s="254" t="s">
        <v>26</v>
      </c>
      <c r="F50" s="115"/>
    </row>
    <row r="51" spans="1:6" ht="12.75">
      <c r="A51" s="182"/>
      <c r="B51" s="204" t="s">
        <v>881</v>
      </c>
      <c r="C51" s="243"/>
      <c r="D51" s="108"/>
      <c r="E51" s="254"/>
      <c r="F51" s="115"/>
    </row>
    <row r="52" spans="1:6" ht="12.75">
      <c r="A52" s="181">
        <v>8222</v>
      </c>
      <c r="B52" s="191" t="s">
        <v>888</v>
      </c>
      <c r="C52" s="245" t="s">
        <v>877</v>
      </c>
      <c r="D52" s="108"/>
      <c r="E52" s="254" t="s">
        <v>26</v>
      </c>
      <c r="F52" s="115"/>
    </row>
    <row r="53" spans="1:6" ht="12.75">
      <c r="A53" s="181">
        <v>8230</v>
      </c>
      <c r="B53" s="191" t="s">
        <v>890</v>
      </c>
      <c r="C53" s="245" t="s">
        <v>878</v>
      </c>
      <c r="D53" s="108"/>
      <c r="E53" s="254" t="s">
        <v>26</v>
      </c>
      <c r="F53" s="115"/>
    </row>
    <row r="54" spans="1:6" ht="12.75">
      <c r="A54" s="181">
        <v>8240</v>
      </c>
      <c r="B54" s="189" t="s">
        <v>899</v>
      </c>
      <c r="C54" s="243"/>
      <c r="D54" s="108"/>
      <c r="E54" s="264"/>
      <c r="F54" s="115"/>
    </row>
    <row r="55" spans="1:6" ht="12.75">
      <c r="A55" s="182"/>
      <c r="B55" s="204" t="s">
        <v>881</v>
      </c>
      <c r="C55" s="243"/>
      <c r="D55" s="108"/>
      <c r="E55" s="264"/>
      <c r="F55" s="115"/>
    </row>
    <row r="56" spans="1:6" ht="12.75">
      <c r="A56" s="181">
        <v>8241</v>
      </c>
      <c r="B56" s="191" t="s">
        <v>912</v>
      </c>
      <c r="C56" s="245" t="s">
        <v>877</v>
      </c>
      <c r="D56" s="108"/>
      <c r="E56" s="107"/>
      <c r="F56" s="115"/>
    </row>
    <row r="57" spans="1:6" ht="13.5" thickBot="1">
      <c r="A57" s="218">
        <v>8250</v>
      </c>
      <c r="B57" s="252" t="s">
        <v>897</v>
      </c>
      <c r="C57" s="250" t="s">
        <v>878</v>
      </c>
      <c r="D57" s="240"/>
      <c r="E57" s="239"/>
      <c r="F57" s="232"/>
    </row>
    <row r="58" spans="1:6" ht="12.75">
      <c r="A58" s="376"/>
      <c r="B58" s="376"/>
      <c r="C58" s="408"/>
      <c r="D58" s="376"/>
      <c r="E58" s="376"/>
      <c r="F58" s="376"/>
    </row>
    <row r="59" spans="1:6" ht="12.75">
      <c r="A59" s="376"/>
      <c r="B59" s="376"/>
      <c r="C59" s="408"/>
      <c r="D59" s="376"/>
      <c r="E59" s="376"/>
      <c r="F59" s="376"/>
    </row>
    <row r="60" spans="1:6" ht="12.75">
      <c r="A60" s="376"/>
      <c r="B60" s="376"/>
      <c r="C60" s="408"/>
      <c r="D60" s="376"/>
      <c r="E60" s="376"/>
      <c r="F60" s="376"/>
    </row>
    <row r="61" spans="1:6" ht="12.75">
      <c r="A61" s="376"/>
      <c r="B61" s="376"/>
      <c r="C61" s="398"/>
      <c r="D61" s="376"/>
      <c r="E61" s="376"/>
      <c r="F61" s="376"/>
    </row>
    <row r="62" spans="1:6" ht="12.75">
      <c r="A62" s="376"/>
      <c r="B62" s="376"/>
      <c r="C62" s="408"/>
      <c r="D62" s="376"/>
      <c r="E62" s="376"/>
      <c r="F62" s="376"/>
    </row>
    <row r="63" spans="1:6" ht="12.75">
      <c r="A63" s="376"/>
      <c r="B63" s="376"/>
      <c r="C63" s="408"/>
      <c r="D63" s="376"/>
      <c r="E63" s="376"/>
      <c r="F63" s="376"/>
    </row>
    <row r="64" spans="1:6" ht="12.75">
      <c r="A64" s="376"/>
      <c r="B64" s="376"/>
      <c r="C64" s="408"/>
      <c r="D64" s="376"/>
      <c r="E64" s="376"/>
      <c r="F64" s="376"/>
    </row>
    <row r="65" s="377" customFormat="1" ht="12.75">
      <c r="C65" s="398"/>
    </row>
    <row r="66" s="376" customFormat="1" ht="12.75">
      <c r="C66" s="408"/>
    </row>
    <row r="67" s="376" customFormat="1" ht="12.75">
      <c r="C67" s="408"/>
    </row>
    <row r="68" s="376" customFormat="1" ht="12.75">
      <c r="C68" s="408"/>
    </row>
    <row r="69" s="376" customFormat="1" ht="12.75">
      <c r="C69" s="408"/>
    </row>
    <row r="70" s="376" customFormat="1" ht="12.75">
      <c r="C70" s="408"/>
    </row>
    <row r="71" s="376" customFormat="1" ht="12.75">
      <c r="C71" s="408"/>
    </row>
    <row r="72" s="376" customFormat="1" ht="12.75">
      <c r="C72" s="408"/>
    </row>
    <row r="73" s="376" customFormat="1" ht="12.75">
      <c r="C73" s="408"/>
    </row>
    <row r="74" s="376" customFormat="1" ht="12.75">
      <c r="C74" s="408"/>
    </row>
    <row r="75" s="376" customFormat="1" ht="12.75">
      <c r="C75" s="408"/>
    </row>
    <row r="76" s="376" customFormat="1" ht="12.75">
      <c r="C76" s="408"/>
    </row>
    <row r="77" s="376" customFormat="1" ht="12.75">
      <c r="C77" s="408"/>
    </row>
    <row r="78" s="376" customFormat="1" ht="12.75">
      <c r="C78" s="408"/>
    </row>
    <row r="79" s="376" customFormat="1" ht="12.75">
      <c r="C79" s="408"/>
    </row>
    <row r="80" s="376" customFormat="1" ht="12.75">
      <c r="C80" s="408"/>
    </row>
    <row r="81" s="376" customFormat="1" ht="12.75">
      <c r="C81" s="408"/>
    </row>
    <row r="82" s="376" customFormat="1" ht="12.75">
      <c r="C82" s="408"/>
    </row>
    <row r="83" s="376" customFormat="1" ht="12.75">
      <c r="C83" s="408"/>
    </row>
    <row r="84" s="376" customFormat="1" ht="12.75">
      <c r="C84" s="408"/>
    </row>
    <row r="85" s="376" customFormat="1" ht="12.75">
      <c r="C85" s="408"/>
    </row>
    <row r="86" s="376" customFormat="1" ht="12.75">
      <c r="C86" s="408"/>
    </row>
    <row r="87" s="376" customFormat="1" ht="12.75">
      <c r="C87" s="408"/>
    </row>
    <row r="88" s="376" customFormat="1" ht="12.75">
      <c r="C88" s="408"/>
    </row>
    <row r="89" s="376" customFormat="1" ht="12.75">
      <c r="C89" s="408"/>
    </row>
    <row r="90" s="376" customFormat="1" ht="12.75">
      <c r="C90" s="408"/>
    </row>
    <row r="91" s="376" customFormat="1" ht="12.75">
      <c r="C91" s="408"/>
    </row>
    <row r="92" s="376" customFormat="1" ht="12.75">
      <c r="C92" s="408"/>
    </row>
    <row r="93" s="376" customFormat="1" ht="12.75">
      <c r="C93" s="408"/>
    </row>
    <row r="94" s="376" customFormat="1" ht="12.75">
      <c r="C94" s="408"/>
    </row>
    <row r="95" s="376" customFormat="1" ht="12.75">
      <c r="C95" s="408"/>
    </row>
    <row r="96" s="376" customFormat="1" ht="12.75">
      <c r="C96" s="408"/>
    </row>
    <row r="97" s="376" customFormat="1" ht="12.75">
      <c r="C97" s="408"/>
    </row>
    <row r="98" s="376" customFormat="1" ht="12.75">
      <c r="C98" s="408"/>
    </row>
    <row r="99" s="376" customFormat="1" ht="12.75">
      <c r="C99" s="408"/>
    </row>
    <row r="100" s="376" customFormat="1" ht="12.75">
      <c r="C100" s="408"/>
    </row>
    <row r="101" s="376" customFormat="1" ht="12.75">
      <c r="C101" s="408"/>
    </row>
    <row r="102" s="376" customFormat="1" ht="12.75">
      <c r="C102" s="408"/>
    </row>
    <row r="103" s="376" customFormat="1" ht="12.75">
      <c r="C103" s="408"/>
    </row>
    <row r="104" s="376" customFormat="1" ht="12.75">
      <c r="C104" s="408"/>
    </row>
    <row r="105" s="376" customFormat="1" ht="12.75">
      <c r="C105" s="408"/>
    </row>
    <row r="106" s="376" customFormat="1" ht="12.75">
      <c r="C106" s="408"/>
    </row>
    <row r="107" s="376" customFormat="1" ht="12.75">
      <c r="C107" s="408"/>
    </row>
    <row r="108" s="376" customFormat="1" ht="12.75">
      <c r="C108" s="408"/>
    </row>
    <row r="109" s="376" customFormat="1" ht="12.75">
      <c r="C109" s="408"/>
    </row>
    <row r="110" s="376" customFormat="1" ht="12.75">
      <c r="C110" s="408"/>
    </row>
    <row r="111" s="376" customFormat="1" ht="12.75">
      <c r="C111" s="408"/>
    </row>
    <row r="112" s="376" customFormat="1" ht="12.75">
      <c r="C112" s="408"/>
    </row>
    <row r="113" s="376" customFormat="1" ht="12.75">
      <c r="C113" s="408"/>
    </row>
    <row r="114" s="376" customFormat="1" ht="12.75">
      <c r="C114" s="408"/>
    </row>
    <row r="115" s="376" customFormat="1" ht="12.75">
      <c r="C115" s="408"/>
    </row>
    <row r="116" s="376" customFormat="1" ht="12.75">
      <c r="C116" s="408"/>
    </row>
    <row r="117" s="376" customFormat="1" ht="12.75">
      <c r="C117" s="408"/>
    </row>
    <row r="118" s="376" customFormat="1" ht="12.75">
      <c r="C118" s="408"/>
    </row>
    <row r="119" s="376" customFormat="1" ht="12.75">
      <c r="C119" s="408"/>
    </row>
    <row r="120" s="376" customFormat="1" ht="12.75">
      <c r="C120" s="408"/>
    </row>
    <row r="121" s="376" customFormat="1" ht="12.75">
      <c r="C121" s="408"/>
    </row>
    <row r="122" s="376" customFormat="1" ht="12.75">
      <c r="C122" s="408"/>
    </row>
    <row r="123" s="376" customFormat="1" ht="12.75">
      <c r="C123" s="408"/>
    </row>
    <row r="124" s="376" customFormat="1" ht="12.75">
      <c r="C124" s="408"/>
    </row>
    <row r="125" s="376" customFormat="1" ht="12.75">
      <c r="C125" s="408"/>
    </row>
    <row r="126" s="376" customFormat="1" ht="12.75">
      <c r="C126" s="408"/>
    </row>
    <row r="127" s="376" customFormat="1" ht="12.75">
      <c r="C127" s="408"/>
    </row>
    <row r="128" s="376" customFormat="1" ht="12.75">
      <c r="C128" s="408"/>
    </row>
    <row r="129" s="376" customFormat="1" ht="12.75">
      <c r="C129" s="408"/>
    </row>
    <row r="130" s="376" customFormat="1" ht="12.75">
      <c r="C130" s="408"/>
    </row>
    <row r="131" s="376" customFormat="1" ht="12.75">
      <c r="C131" s="408"/>
    </row>
    <row r="132" s="376" customFormat="1" ht="12.75">
      <c r="C132" s="408"/>
    </row>
    <row r="133" s="376" customFormat="1" ht="12.75">
      <c r="C133" s="408"/>
    </row>
    <row r="134" s="376" customFormat="1" ht="12.75">
      <c r="C134" s="408"/>
    </row>
    <row r="135" s="376" customFormat="1" ht="12.75">
      <c r="C135" s="408"/>
    </row>
    <row r="136" s="376" customFormat="1" ht="12.75">
      <c r="C136" s="408"/>
    </row>
    <row r="137" s="376" customFormat="1" ht="12.75">
      <c r="C137" s="408"/>
    </row>
    <row r="138" s="376" customFormat="1" ht="12.75">
      <c r="C138" s="408"/>
    </row>
    <row r="139" s="376" customFormat="1" ht="12.75">
      <c r="C139" s="408"/>
    </row>
    <row r="140" s="376" customFormat="1" ht="12.75">
      <c r="C140" s="408"/>
    </row>
    <row r="141" s="376" customFormat="1" ht="12.75">
      <c r="C141" s="408"/>
    </row>
    <row r="142" s="376" customFormat="1" ht="12.75">
      <c r="C142" s="408"/>
    </row>
    <row r="143" s="376" customFormat="1" ht="12.75">
      <c r="C143" s="408"/>
    </row>
    <row r="144" s="376" customFormat="1" ht="12.75">
      <c r="C144" s="408"/>
    </row>
    <row r="145" s="376" customFormat="1" ht="12.75">
      <c r="C145" s="408"/>
    </row>
    <row r="146" s="376" customFormat="1" ht="12.75">
      <c r="C146" s="408"/>
    </row>
    <row r="147" s="376" customFormat="1" ht="12.75">
      <c r="C147" s="408"/>
    </row>
    <row r="148" s="376" customFormat="1" ht="12.75">
      <c r="C148" s="408"/>
    </row>
    <row r="149" s="376" customFormat="1" ht="12.75">
      <c r="C149" s="408"/>
    </row>
    <row r="150" s="376" customFormat="1" ht="12.75">
      <c r="C150" s="408"/>
    </row>
    <row r="151" s="376" customFormat="1" ht="12.75">
      <c r="C151" s="408"/>
    </row>
    <row r="152" s="376" customFormat="1" ht="12.75">
      <c r="C152" s="408"/>
    </row>
    <row r="153" s="376" customFormat="1" ht="12.75">
      <c r="C153" s="408"/>
    </row>
    <row r="154" s="376" customFormat="1" ht="12.75">
      <c r="C154" s="408"/>
    </row>
    <row r="155" s="376" customFormat="1" ht="12.75">
      <c r="C155" s="408"/>
    </row>
    <row r="156" s="376" customFormat="1" ht="12.75">
      <c r="C156" s="408"/>
    </row>
    <row r="157" s="376" customFormat="1" ht="12.75">
      <c r="C157" s="408"/>
    </row>
    <row r="158" s="376" customFormat="1" ht="12.75">
      <c r="C158" s="408"/>
    </row>
    <row r="159" s="376" customFormat="1" ht="12.75">
      <c r="C159" s="408"/>
    </row>
    <row r="160" s="376" customFormat="1" ht="12.75">
      <c r="C160" s="408"/>
    </row>
    <row r="161" s="376" customFormat="1" ht="12.75">
      <c r="C161" s="408"/>
    </row>
    <row r="162" s="376" customFormat="1" ht="12.75">
      <c r="C162" s="408"/>
    </row>
    <row r="163" s="376" customFormat="1" ht="12.75">
      <c r="C163" s="408"/>
    </row>
    <row r="164" s="376" customFormat="1" ht="12.75">
      <c r="C164" s="408"/>
    </row>
    <row r="165" s="376" customFormat="1" ht="12.75">
      <c r="C165" s="408"/>
    </row>
    <row r="166" s="376" customFormat="1" ht="12.75">
      <c r="C166" s="408"/>
    </row>
    <row r="167" s="376" customFormat="1" ht="12.75">
      <c r="C167" s="408"/>
    </row>
    <row r="168" s="376" customFormat="1" ht="12.75">
      <c r="C168" s="408"/>
    </row>
    <row r="169" s="376" customFormat="1" ht="12.75">
      <c r="C169" s="408"/>
    </row>
    <row r="170" s="376" customFormat="1" ht="12.75">
      <c r="C170" s="408"/>
    </row>
    <row r="171" s="376" customFormat="1" ht="12.75">
      <c r="C171" s="408"/>
    </row>
    <row r="172" s="376" customFormat="1" ht="12.75">
      <c r="C172" s="408"/>
    </row>
    <row r="173" s="376" customFormat="1" ht="12.75">
      <c r="C173" s="408"/>
    </row>
    <row r="174" s="376" customFormat="1" ht="12.75">
      <c r="C174" s="408"/>
    </row>
    <row r="175" s="376" customFormat="1" ht="12.75">
      <c r="C175" s="408"/>
    </row>
    <row r="176" s="376" customFormat="1" ht="12.75">
      <c r="C176" s="408"/>
    </row>
    <row r="177" s="376" customFormat="1" ht="12.75">
      <c r="C177" s="408"/>
    </row>
    <row r="178" s="376" customFormat="1" ht="12.75">
      <c r="C178" s="408"/>
    </row>
    <row r="179" s="376" customFormat="1" ht="12.75">
      <c r="C179" s="408"/>
    </row>
    <row r="180" s="376" customFormat="1" ht="12.75">
      <c r="C180" s="408"/>
    </row>
    <row r="181" s="376" customFormat="1" ht="12.75">
      <c r="C181" s="408"/>
    </row>
    <row r="182" s="376" customFormat="1" ht="12.75">
      <c r="C182" s="408"/>
    </row>
    <row r="183" s="376" customFormat="1" ht="12.75">
      <c r="C183" s="408"/>
    </row>
    <row r="184" s="376" customFormat="1" ht="12.75">
      <c r="C184" s="408"/>
    </row>
    <row r="185" s="376" customFormat="1" ht="12.75">
      <c r="C185" s="408"/>
    </row>
    <row r="186" s="376" customFormat="1" ht="12.75">
      <c r="C186" s="408"/>
    </row>
    <row r="187" s="376" customFormat="1" ht="12.75">
      <c r="C187" s="408"/>
    </row>
    <row r="188" s="376" customFormat="1" ht="12.75">
      <c r="C188" s="408"/>
    </row>
    <row r="189" s="376" customFormat="1" ht="12.75">
      <c r="C189" s="408"/>
    </row>
    <row r="190" s="376" customFormat="1" ht="12.75">
      <c r="C190" s="408"/>
    </row>
    <row r="191" s="376" customFormat="1" ht="12.75">
      <c r="C191" s="408"/>
    </row>
    <row r="192" s="376" customFormat="1" ht="12.75">
      <c r="C192" s="408"/>
    </row>
    <row r="193" s="376" customFormat="1" ht="12.75">
      <c r="C193" s="408"/>
    </row>
    <row r="194" s="376" customFormat="1" ht="12.75">
      <c r="C194" s="408"/>
    </row>
    <row r="195" s="376" customFormat="1" ht="12.75">
      <c r="C195" s="408"/>
    </row>
    <row r="196" s="376" customFormat="1" ht="12.75">
      <c r="C196" s="408"/>
    </row>
    <row r="197" s="376" customFormat="1" ht="12.75">
      <c r="C197" s="408"/>
    </row>
    <row r="198" s="376" customFormat="1" ht="12.75">
      <c r="C198" s="408"/>
    </row>
    <row r="199" s="376" customFormat="1" ht="12.75">
      <c r="C199" s="408"/>
    </row>
    <row r="200" s="376" customFormat="1" ht="12.75">
      <c r="C200" s="408"/>
    </row>
    <row r="201" s="376" customFormat="1" ht="12.75">
      <c r="C201" s="408"/>
    </row>
    <row r="202" s="376" customFormat="1" ht="12.75">
      <c r="C202" s="408"/>
    </row>
    <row r="203" s="376" customFormat="1" ht="12.75">
      <c r="C203" s="408"/>
    </row>
    <row r="204" s="376" customFormat="1" ht="12.75">
      <c r="C204" s="408"/>
    </row>
    <row r="205" s="376" customFormat="1" ht="12.75">
      <c r="C205" s="408"/>
    </row>
    <row r="206" s="376" customFormat="1" ht="12.75">
      <c r="C206" s="408"/>
    </row>
    <row r="207" s="376" customFormat="1" ht="12.75">
      <c r="C207" s="408"/>
    </row>
    <row r="208" s="376" customFormat="1" ht="12.75">
      <c r="C208" s="408"/>
    </row>
    <row r="209" s="376" customFormat="1" ht="12.75">
      <c r="C209" s="408"/>
    </row>
    <row r="210" s="376" customFormat="1" ht="12.75">
      <c r="C210" s="408"/>
    </row>
    <row r="211" s="376" customFormat="1" ht="12.75">
      <c r="C211" s="408"/>
    </row>
    <row r="212" s="376" customFormat="1" ht="12.75">
      <c r="C212" s="408"/>
    </row>
    <row r="213" s="376" customFormat="1" ht="12.75">
      <c r="C213" s="408"/>
    </row>
    <row r="214" s="376" customFormat="1" ht="12.75">
      <c r="C214" s="408"/>
    </row>
    <row r="215" s="376" customFormat="1" ht="12.75">
      <c r="C215" s="408"/>
    </row>
    <row r="216" s="376" customFormat="1" ht="12.75">
      <c r="C216" s="408"/>
    </row>
    <row r="217" s="376" customFormat="1" ht="12.75">
      <c r="C217" s="408"/>
    </row>
    <row r="218" s="376" customFormat="1" ht="12.75">
      <c r="C218" s="408"/>
    </row>
    <row r="219" s="376" customFormat="1" ht="12.75">
      <c r="C219" s="408"/>
    </row>
    <row r="220" s="376" customFormat="1" ht="12.75">
      <c r="C220" s="408"/>
    </row>
    <row r="221" s="376" customFormat="1" ht="12.75">
      <c r="C221" s="408"/>
    </row>
    <row r="222" s="376" customFormat="1" ht="12.75">
      <c r="C222" s="408"/>
    </row>
    <row r="223" s="376" customFormat="1" ht="12.75">
      <c r="C223" s="408"/>
    </row>
    <row r="224" s="376" customFormat="1" ht="12.75">
      <c r="C224" s="408"/>
    </row>
    <row r="225" s="376" customFormat="1" ht="12.75"/>
    <row r="226" s="376" customFormat="1" ht="12.75"/>
    <row r="227" s="376" customFormat="1" ht="12.75"/>
    <row r="228" s="376" customFormat="1" ht="12.75"/>
    <row r="229" s="376" customFormat="1" ht="12.75"/>
    <row r="230" s="376" customFormat="1" ht="12.75"/>
    <row r="231" s="376" customFormat="1" ht="12.75"/>
    <row r="232" s="376" customFormat="1" ht="12.75"/>
    <row r="233" s="376" customFormat="1" ht="12.75"/>
    <row r="234" s="376" customFormat="1" ht="12.75"/>
    <row r="235" s="376" customFormat="1" ht="12.75"/>
    <row r="236" s="376" customFormat="1" ht="12.75"/>
    <row r="237" s="376" customFormat="1" ht="12.75"/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2020-01-10T10:29:29Z</cp:lastPrinted>
  <dcterms:created xsi:type="dcterms:W3CDTF">1996-10-14T23:33:28Z</dcterms:created>
  <dcterms:modified xsi:type="dcterms:W3CDTF">2020-01-10T10:29:31Z</dcterms:modified>
  <cp:category/>
  <cp:version/>
  <cp:contentType/>
  <cp:contentStatus/>
</cp:coreProperties>
</file>