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440" windowHeight="7935" tabRatio="799" firstSheet="2" activeTab="2"/>
  </bookViews>
  <sheets>
    <sheet name="5" sheetId="1" r:id="rId1"/>
    <sheet name="մՈՒՏՔԵՐԻ ՀԱՄԵՄԱՏԱԿԱՆ ՎԵՐԼՈՒԾՈՒԹ" sheetId="2" r:id="rId2"/>
    <sheet name="8" sheetId="3" r:id="rId3"/>
    <sheet name="Պարտքերի մարում" sheetId="4" r:id="rId4"/>
  </sheets>
  <definedNames>
    <definedName name="_Toc430785035" localSheetId="1">'մՈՒՏՔԵՐԻ ՀԱՄԵՄԱՏԱԿԱՆ ՎԵՐԼՈՒԾՈՒԹ'!$G$17</definedName>
    <definedName name="_Toc430785036" localSheetId="1">'մՈՒՏՔԵՐԻ ՀԱՄԵՄԱՏԱԿԱՆ ՎԵՐԼՈՒԾՈՒԹ'!$G$28</definedName>
    <definedName name="_Toc431387800" localSheetId="1">'մՈՒՏՔԵՐԻ ՀԱՄԵՄԱՏԱԿԱՆ ՎԵՐԼՈՒԾՈՒԹ'!$A$1</definedName>
    <definedName name="_Toc431387802" localSheetId="2">'8'!$A$1</definedName>
  </definedNames>
  <calcPr fullCalcOnLoad="1"/>
</workbook>
</file>

<file path=xl/sharedStrings.xml><?xml version="1.0" encoding="utf-8"?>
<sst xmlns="http://schemas.openxmlformats.org/spreadsheetml/2006/main" count="144" uniqueCount="101">
  <si>
    <t>ՀԱՄԱՅՆՔԻ ԲՅՈՒՋԵԻ ՄՈՒՏՔԵՐԻ ՀԱՄԵՄԱՏԱԿԱՆ ՎԵՐԼՈՒԾՈՒԹՅՈՒՆԸ</t>
  </si>
  <si>
    <t>(հազար դրամ)</t>
  </si>
  <si>
    <t>Հ/հ</t>
  </si>
  <si>
    <t>ՄՈՒՏՔԻ  ԱՆՎԱՆՈՒՄԸ</t>
  </si>
  <si>
    <t>Տեսակարար  կշիռն ընդհանուրի մեջ (%)</t>
  </si>
  <si>
    <t>2015թ.</t>
  </si>
  <si>
    <t>2016թ.</t>
  </si>
  <si>
    <t>ԸՆԴԱՄԵՆԸ ՄՈՒՏՔԵՐ</t>
  </si>
  <si>
    <r>
      <t>1.</t>
    </r>
    <r>
      <rPr>
        <sz val="7"/>
        <color indexed="8"/>
        <rFont val="Times New Roman"/>
        <family val="1"/>
      </rPr>
      <t xml:space="preserve">                                           </t>
    </r>
    <r>
      <rPr>
        <sz val="9"/>
        <color indexed="8"/>
        <rFont val="Sylfaen"/>
        <family val="1"/>
      </rPr>
      <t> </t>
    </r>
  </si>
  <si>
    <t>Հողի հարկ</t>
  </si>
  <si>
    <r>
      <t>2.</t>
    </r>
    <r>
      <rPr>
        <sz val="7"/>
        <color indexed="8"/>
        <rFont val="Times New Roman"/>
        <family val="1"/>
      </rPr>
      <t xml:space="preserve">                                           </t>
    </r>
    <r>
      <rPr>
        <sz val="9"/>
        <color indexed="8"/>
        <rFont val="Sylfaen"/>
        <family val="1"/>
      </rPr>
      <t> </t>
    </r>
  </si>
  <si>
    <t>Գույքահարկ</t>
  </si>
  <si>
    <r>
      <t>3.</t>
    </r>
    <r>
      <rPr>
        <sz val="7"/>
        <color indexed="8"/>
        <rFont val="Times New Roman"/>
        <family val="1"/>
      </rPr>
      <t xml:space="preserve">                                           </t>
    </r>
    <r>
      <rPr>
        <sz val="9"/>
        <color indexed="8"/>
        <rFont val="Sylfaen"/>
        <family val="1"/>
      </rPr>
      <t> </t>
    </r>
  </si>
  <si>
    <t>Տուրքեր</t>
  </si>
  <si>
    <r>
      <t>4.</t>
    </r>
    <r>
      <rPr>
        <sz val="7"/>
        <color indexed="8"/>
        <rFont val="Times New Roman"/>
        <family val="1"/>
      </rPr>
      <t xml:space="preserve">                                           </t>
    </r>
    <r>
      <rPr>
        <sz val="9"/>
        <color indexed="8"/>
        <rFont val="Sylfaen"/>
        <family val="1"/>
      </rPr>
      <t> </t>
    </r>
  </si>
  <si>
    <t>Պաշտոնական դրամաշնորհներ</t>
  </si>
  <si>
    <r>
      <t>5.</t>
    </r>
    <r>
      <rPr>
        <sz val="7"/>
        <color indexed="8"/>
        <rFont val="Times New Roman"/>
        <family val="1"/>
      </rPr>
      <t xml:space="preserve">                                           </t>
    </r>
    <r>
      <rPr>
        <sz val="9"/>
        <color indexed="8"/>
        <rFont val="Sylfaen"/>
        <family val="1"/>
      </rPr>
      <t> </t>
    </r>
  </si>
  <si>
    <t>Այլ եկամուտներ</t>
  </si>
  <si>
    <r>
      <t>6.</t>
    </r>
    <r>
      <rPr>
        <sz val="7"/>
        <color indexed="8"/>
        <rFont val="Times New Roman"/>
        <family val="1"/>
      </rPr>
      <t xml:space="preserve">                                           </t>
    </r>
    <r>
      <rPr>
        <sz val="9"/>
        <color indexed="8"/>
        <rFont val="Sylfaen"/>
        <family val="1"/>
      </rPr>
      <t> </t>
    </r>
  </si>
  <si>
    <t>Ոչ ֆինանսական ակտիվների իրացումից մուտքեր</t>
  </si>
  <si>
    <r>
      <t>7.</t>
    </r>
    <r>
      <rPr>
        <sz val="7"/>
        <color indexed="8"/>
        <rFont val="Times New Roman"/>
        <family val="1"/>
      </rPr>
      <t xml:space="preserve">                                           </t>
    </r>
    <r>
      <rPr>
        <sz val="9"/>
        <color indexed="8"/>
        <rFont val="Sylfaen"/>
        <family val="1"/>
      </rPr>
      <t> </t>
    </r>
  </si>
  <si>
    <t>Հավելուրդ/պակասուրդի ֆինանսավորման աղբյուրներ</t>
  </si>
  <si>
    <t>2017թ.</t>
  </si>
  <si>
    <t>2018թ.</t>
  </si>
  <si>
    <t>2019թ.</t>
  </si>
  <si>
    <t xml:space="preserve">ա) ըստ գործառական դասակարգման  </t>
  </si>
  <si>
    <t xml:space="preserve">բ) ըստ տնտեսագիտական դասակարգման                                                 </t>
  </si>
  <si>
    <t>Ա</t>
  </si>
  <si>
    <t>Բ</t>
  </si>
  <si>
    <t xml:space="preserve">(հազար  դրամ)    </t>
  </si>
  <si>
    <t>Տեսակարար կշիռն ընդհանուրի մեջ (%)</t>
  </si>
  <si>
    <t>Պարտքի անվանումը</t>
  </si>
  <si>
    <t>ԸՆԴԱՄԵՆԸ  ՊԱՐՏՔԵՐ (Ա+Բ)</t>
  </si>
  <si>
    <t>Պաշտպանության գծով պարտքեր</t>
  </si>
  <si>
    <t>Հասարակական կարգ, անվտանգություն և դատական գործունեության գծով պարտքեր</t>
  </si>
  <si>
    <t>Տնտեսական հարաբերությունների գծով պարտքեր</t>
  </si>
  <si>
    <t>Շրջակա միջավայրի պաշտպանության գծով պարտքեր</t>
  </si>
  <si>
    <t>Առողջապահության գծով պարտքեր</t>
  </si>
  <si>
    <t>Կրթության գծով պարտքեր</t>
  </si>
  <si>
    <t>Սոցիալական պաշտպանության գծով պարտքեր</t>
  </si>
  <si>
    <t>Հիմնական բաժիններին չդասվող պահուստային ֆոնդերի գծով պարտքեր</t>
  </si>
  <si>
    <t>ՓՈԽԱՌՈՒ ՄԻՋՈՑՆԵՐԻ ՄԱՐՄԱՆ ԾԱԽՍԵՐԻ ՀԵՏ ԿԱՊՎԱԾ ՊԱՐՏՔԵՐ</t>
  </si>
  <si>
    <t>ԸՆԴԱՄԵՆԸ ԾԱԽՍԵՐԻ ՀԵՏ ԿԱՊՎԱԾ ՊԱՐՏՔԵՐ (Ա.1+Ա.2)</t>
  </si>
  <si>
    <t>Ա.1</t>
  </si>
  <si>
    <t>ԸՆԹԱՑԻԿ ԾԱԽՍԵՐԻ ՀԵՏ ԿԱՊՎԱԾ ՊԱՐՏՔԵՐ</t>
  </si>
  <si>
    <t>Աշխատանքի վարձատրության գծով պարտքեր</t>
  </si>
  <si>
    <t>Ծառայությունների և ապրանքների ձեռք բերման գծով պարտքեր</t>
  </si>
  <si>
    <t>Տոկոսավճարների գծով պարտքեր</t>
  </si>
  <si>
    <t>Սուբսիդիաների գծով պարտքեր</t>
  </si>
  <si>
    <t>Դրամաշնորհների գծով պարտքեր</t>
  </si>
  <si>
    <t>Սոցիալական նպաստների և կենսաթոշակների գծով պարտքեր</t>
  </si>
  <si>
    <t>Այլ ծախսերի գծով պարտքեր</t>
  </si>
  <si>
    <t>Ա.2</t>
  </si>
  <si>
    <t>ՈՉ ՖԻՆԱՆՍԱԿԱՆ ԱԿՏԻՎՆԵՐԻ ԳԾՈՎ ԾԱԽՍԵՐԻ ՀԵՏ ԿԱՊՎԱԾ ՊԱՐՏՔԵՐ</t>
  </si>
  <si>
    <t>Հիմնական միջոցների գծով պարտքեր</t>
  </si>
  <si>
    <t xml:space="preserve">Պաշարների գծով պարտքեր </t>
  </si>
  <si>
    <t>Բարձրարժեք ակտիվների գծով պարտքեր</t>
  </si>
  <si>
    <t xml:space="preserve">Չարտադրված ակտիվների գծով պարտքեր </t>
  </si>
  <si>
    <t>Ընդամենը</t>
  </si>
  <si>
    <t>ՑՈՒՑԱՆԻՇԻ  ԱՆՎԱՆՈՒՄԸ</t>
  </si>
  <si>
    <t>Վարչական բյուջեի պահուստային ֆոնդի տեսակարար կշիռը վարչական բյուջեի եկամուտների կազմում (%)</t>
  </si>
  <si>
    <t>(ՀՀ օրենքներ, ՀՀ կառավարության որոշումներ, համայնքի ՏԻՄ-երի որոշումներ, համայնքի ՏԻՄ-երի՝ տեղական և միջազգային կազմակերպությունների հետ պայմանագրեր, համաձայնագրեր, հուշագրեր և այլն:)</t>
  </si>
  <si>
    <t>ՀԱՄԱՅՆՔԻ ԲՅՈՒՋԵԻ ՄՈՒՏՔԵՐԻ, ԾԱԽՍԵՐԻ ԵՎ ՀԱՎԵԼՈՒՐԴԻ ԿԱՄ ԴԵՖԻՑԻՏԻ (ՊԱԿԱՍՈՒՐԴԻ) ՀԱՄԵՄԱՏԱԿԱՆ ՎԵՐԼՈՒԾՈՒԹՅՈՒՆԸ</t>
  </si>
  <si>
    <r>
      <t>ü</t>
    </r>
    <r>
      <rPr>
        <b/>
        <i/>
        <sz val="7"/>
        <color indexed="8"/>
        <rFont val="Times New Roman"/>
        <family val="1"/>
      </rPr>
      <t xml:space="preserve">  </t>
    </r>
    <r>
      <rPr>
        <b/>
        <i/>
        <sz val="12"/>
        <color indexed="8"/>
        <rFont val="Sylfaen"/>
        <family val="1"/>
      </rPr>
      <t xml:space="preserve">2015թ. փաստացի ցուցանիշներ՝ </t>
    </r>
  </si>
  <si>
    <t>Համայնքի 2015թ. բյուջեի կատարման տարեկան հաշվետվություն՝ հաստատված համայնքի ավագանու …………..………… N …….. -Ն որոշմամբ</t>
  </si>
  <si>
    <r>
      <t>ü</t>
    </r>
    <r>
      <rPr>
        <b/>
        <i/>
        <sz val="7"/>
        <color indexed="8"/>
        <rFont val="Times New Roman"/>
        <family val="1"/>
      </rPr>
      <t xml:space="preserve">  </t>
    </r>
    <r>
      <rPr>
        <b/>
        <i/>
        <sz val="12"/>
        <color indexed="8"/>
        <rFont val="Sylfaen"/>
        <family val="1"/>
      </rPr>
      <t>2016թ. հաստատված ցուցանիշներ՝</t>
    </r>
  </si>
  <si>
    <t>Համայնքի 2016թ. բյուջեն` հաստատված համայնքի ավագանու ……………..………… N …….. -Ն որոշմամբ</t>
  </si>
  <si>
    <r>
      <t>ü</t>
    </r>
    <r>
      <rPr>
        <b/>
        <i/>
        <sz val="7"/>
        <color indexed="8"/>
        <rFont val="Times New Roman"/>
        <family val="1"/>
      </rPr>
      <t xml:space="preserve">  </t>
    </r>
    <r>
      <rPr>
        <b/>
        <i/>
        <sz val="12"/>
        <color indexed="8"/>
        <rFont val="Sylfaen"/>
        <family val="1"/>
      </rPr>
      <t>2017թ. կանխատեսվող ցուցանիշներ՝</t>
    </r>
  </si>
  <si>
    <t>2015թ.  փաստ.</t>
  </si>
  <si>
    <t>2016թ. հաստ.</t>
  </si>
  <si>
    <t>2017թ.  կանխ.</t>
  </si>
  <si>
    <t>2017թ.   2016թ. նկատ.%</t>
  </si>
  <si>
    <t>2016թ.   2015թ. նկատ.%</t>
  </si>
  <si>
    <r>
      <t xml:space="preserve">Համայնքի  բյուջեի  եկամուտները՝ </t>
    </r>
    <r>
      <rPr>
        <sz val="12"/>
        <color indexed="10"/>
        <rFont val="Sylfaen"/>
        <family val="1"/>
      </rPr>
      <t>160876.0</t>
    </r>
    <r>
      <rPr>
        <sz val="12"/>
        <color indexed="8"/>
        <rFont val="Sylfaen"/>
        <family val="1"/>
      </rPr>
      <t xml:space="preserve"> հազ. դրամ, 
Համայնքի բյուջեի ծախսերը՝ </t>
    </r>
    <r>
      <rPr>
        <sz val="12"/>
        <color indexed="10"/>
        <rFont val="Sylfaen"/>
        <family val="1"/>
      </rPr>
      <t>160886.9</t>
    </r>
    <r>
      <rPr>
        <sz val="12"/>
        <color indexed="8"/>
        <rFont val="Sylfaen"/>
        <family val="1"/>
      </rPr>
      <t xml:space="preserve"> հազ. դրամ, 
Համայնքի բյուջեի դեֆիցիտը (հավելուրդը)՝ </t>
    </r>
    <r>
      <rPr>
        <sz val="12"/>
        <color indexed="10"/>
        <rFont val="Sylfaen"/>
        <family val="1"/>
      </rPr>
      <t xml:space="preserve"> 5.7 </t>
    </r>
    <r>
      <rPr>
        <sz val="12"/>
        <color indexed="8"/>
        <rFont val="Sylfaen"/>
        <family val="1"/>
      </rPr>
      <t xml:space="preserve">հազ. դրամ
</t>
    </r>
  </si>
  <si>
    <t>2020թ.</t>
  </si>
  <si>
    <t>Ուշադրություն լրացնել միայն սպիտակ բջիջները, կապույտ բջիջներում առկա են բանաձևեր</t>
  </si>
  <si>
    <r>
      <t xml:space="preserve">  </t>
    </r>
    <r>
      <rPr>
        <b/>
        <sz val="10"/>
        <color indexed="8"/>
        <rFont val="Sylfaen"/>
        <family val="1"/>
      </rPr>
      <t xml:space="preserve">(մլն.  դրամ)    </t>
    </r>
  </si>
  <si>
    <t>մլն,</t>
  </si>
  <si>
    <r>
      <t xml:space="preserve">  /մլն. </t>
    </r>
    <r>
      <rPr>
        <b/>
        <sz val="10"/>
        <color indexed="8"/>
        <rFont val="Sylfaen"/>
        <family val="1"/>
      </rPr>
      <t xml:space="preserve">  դրամ)   </t>
    </r>
  </si>
  <si>
    <t>Վարչական բյուջեի պահուստային ֆոնդը (մլն.  դրամ)</t>
  </si>
  <si>
    <t>Կրթություն, մշակույթ</t>
  </si>
  <si>
    <t>Ընդհանուր բնույթի հանրային ծառ, գծով պարտքեր</t>
  </si>
  <si>
    <t>ՈՉ ՖԻՆ,ԱԿՏ, ԳԾՈՎ ԾԱԽ, ՀԵՏ ԿԱՊՎԱԾ ՊԱՐՏՔԵՐ</t>
  </si>
  <si>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Sylfaen"/>
        <family val="1"/>
      </rPr>
      <t>ՀԱՄԱՅՆՔԻ ԲՅՈՒՋԵԻ ՎԱՐՉԱԿԱՆ ԵՎ ՖՈՆԴԱՅԻՆ ՄԱՍԵՐԻ ՊԱՀՈՒՍՏԱՅԻՆ ՖՈՆԴԵՐԻ ՁԵՎԱՎՈՐՄԱՆ ՀԱՄԱՐ ԱՌԱՋԱՐԿՎՈՂ ՀԱՏԿԱՑՈՒՄՆԵՐԻ ՀԻՄՆԱՎՈՐՈՒՄԸ</t>
    </r>
  </si>
  <si>
    <t>2021թ.</t>
  </si>
  <si>
    <t>Այլ  ծախսեր</t>
  </si>
  <si>
    <t>2022թ.</t>
  </si>
  <si>
    <t>2019թ 2018թ նկատ.%</t>
  </si>
  <si>
    <t>2019թ.   2018թ. նկատ.  %</t>
  </si>
  <si>
    <t xml:space="preserve">  ՊԱՐՏՔԵՐԻ ՄԱՐՄԱՆ ԱՄՓՈՓ ԺԱՄԱՆԱԿԱՑՈՒՅՑԸ</t>
  </si>
  <si>
    <t>ԸՆԹԱՑԻԿ  ԾԱԽՍԵՐԻ ԳԾՈՎ ՊԱՐՏՔԵՐ</t>
  </si>
  <si>
    <r>
      <t xml:space="preserve"> </t>
    </r>
    <r>
      <rPr>
        <b/>
        <sz val="7"/>
        <rFont val="Times New Roman"/>
        <family val="1"/>
      </rPr>
      <t xml:space="preserve">  </t>
    </r>
    <r>
      <rPr>
        <b/>
        <sz val="14"/>
        <rFont val="Sylfaen"/>
        <family val="1"/>
      </rPr>
      <t>ՀԱՄԱՅՆՔԻ ԲՅՈՒՋԵԻ ՊԱՐՏՔԵՐԻ ԿԱՌՈՒՑՎԱԾՔԸ ԵՎ ՀԱՄԵՄԱՏԱԿԱՆ ՎԵՐԼՈՒԾՈՒԹՅՈՒՆԸ</t>
    </r>
  </si>
  <si>
    <t>2018թ. փաստ.</t>
  </si>
  <si>
    <t>2019թ. հաստ.</t>
  </si>
  <si>
    <t>2020թ. կանխ.</t>
  </si>
  <si>
    <t>2020թ 2019թ նկատ.%</t>
  </si>
  <si>
    <t xml:space="preserve">ԸՆԴԱՄԵՆԸ  ՊԱՐՏՔԵՐ </t>
  </si>
  <si>
    <t>ԸՆԴԱՄԵՆԸ ԾԱԽՍԵՐԻ ՀԵՏ ԿԱՊՎԱԾ ՊԱՐՏՔԵՐ, որից</t>
  </si>
  <si>
    <t>2018թ.  փաստ.</t>
  </si>
  <si>
    <t>2020թ.  կանխ.</t>
  </si>
  <si>
    <t>2020թ.   2019թ. նկատ.  %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</si>
</sst>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Sylfaen"/>
      <family val="1"/>
    </font>
    <font>
      <b/>
      <sz val="10"/>
      <color indexed="8"/>
      <name val="Sylfaen"/>
      <family val="1"/>
    </font>
    <font>
      <b/>
      <sz val="9"/>
      <color indexed="8"/>
      <name val="Sylfaen"/>
      <family val="1"/>
    </font>
    <font>
      <sz val="9"/>
      <color indexed="8"/>
      <name val="Sylfaen"/>
      <family val="1"/>
    </font>
    <font>
      <sz val="7"/>
      <color indexed="8"/>
      <name val="Times New Roman"/>
      <family val="1"/>
    </font>
    <font>
      <b/>
      <sz val="14"/>
      <color indexed="8"/>
      <name val="Sylfae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Sylfaen"/>
      <family val="1"/>
    </font>
    <font>
      <b/>
      <i/>
      <sz val="9"/>
      <color indexed="8"/>
      <name val="Sylfaen"/>
      <family val="1"/>
    </font>
    <font>
      <b/>
      <sz val="13"/>
      <color indexed="8"/>
      <name val="Sylfaen"/>
      <family val="1"/>
    </font>
    <font>
      <sz val="10"/>
      <color indexed="8"/>
      <name val="Sylfaen"/>
      <family val="1"/>
    </font>
    <font>
      <sz val="12"/>
      <color indexed="8"/>
      <name val="Sylfaen"/>
      <family val="1"/>
    </font>
    <font>
      <b/>
      <i/>
      <sz val="12"/>
      <color indexed="8"/>
      <name val="Wingdings"/>
      <family val="0"/>
    </font>
    <font>
      <b/>
      <i/>
      <sz val="7"/>
      <color indexed="8"/>
      <name val="Times New Roman"/>
      <family val="1"/>
    </font>
    <font>
      <b/>
      <i/>
      <sz val="12"/>
      <color indexed="8"/>
      <name val="Sylfaen"/>
      <family val="1"/>
    </font>
    <font>
      <b/>
      <sz val="9"/>
      <color indexed="10"/>
      <name val="Sylfaen"/>
      <family val="1"/>
    </font>
    <font>
      <b/>
      <sz val="9"/>
      <name val="Sylfaen"/>
      <family val="1"/>
    </font>
    <font>
      <sz val="9"/>
      <color indexed="10"/>
      <name val="Sylfaen"/>
      <family val="1"/>
    </font>
    <font>
      <b/>
      <sz val="14"/>
      <name val="Sylfaen"/>
      <family val="1"/>
    </font>
    <font>
      <b/>
      <sz val="7"/>
      <name val="Times New Roman"/>
      <family val="1"/>
    </font>
    <font>
      <b/>
      <i/>
      <sz val="11"/>
      <name val="Sylfaen"/>
      <family val="1"/>
    </font>
    <font>
      <sz val="11"/>
      <name val="Calibri"/>
      <family val="2"/>
    </font>
    <font>
      <b/>
      <sz val="10"/>
      <name val="Sylfaen"/>
      <family val="1"/>
    </font>
    <font>
      <sz val="9"/>
      <name val="Sylfaen"/>
      <family val="1"/>
    </font>
    <font>
      <b/>
      <i/>
      <sz val="9"/>
      <name val="Sylfaen"/>
      <family val="1"/>
    </font>
    <font>
      <sz val="12"/>
      <color indexed="10"/>
      <name val="Sylfaen"/>
      <family val="1"/>
    </font>
    <font>
      <sz val="24"/>
      <color indexed="8"/>
      <name val="Calibri"/>
      <family val="2"/>
    </font>
    <font>
      <sz val="24"/>
      <color indexed="10"/>
      <name val="Calibri"/>
      <family val="2"/>
    </font>
    <font>
      <b/>
      <sz val="11"/>
      <name val="Sylfaen"/>
      <family val="1"/>
    </font>
    <font>
      <sz val="11"/>
      <name val="Sylfae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Sylfaen"/>
      <family val="1"/>
    </font>
    <font>
      <sz val="9"/>
      <color theme="1"/>
      <name val="Sylfaen"/>
      <family val="1"/>
    </font>
    <font>
      <b/>
      <sz val="14"/>
      <color theme="1"/>
      <name val="Sylfaen"/>
      <family val="1"/>
    </font>
    <font>
      <sz val="10"/>
      <color theme="1"/>
      <name val="Times New Roman"/>
      <family val="1"/>
    </font>
    <font>
      <b/>
      <sz val="9"/>
      <color theme="1"/>
      <name val="Sylfaen"/>
      <family val="1"/>
    </font>
    <font>
      <b/>
      <i/>
      <sz val="9"/>
      <color theme="1"/>
      <name val="Sylfaen"/>
      <family val="1"/>
    </font>
    <font>
      <b/>
      <i/>
      <sz val="11"/>
      <color theme="1"/>
      <name val="Sylfaen"/>
      <family val="1"/>
    </font>
    <font>
      <b/>
      <sz val="9"/>
      <color rgb="FFFF0000"/>
      <name val="Sylfaen"/>
      <family val="1"/>
    </font>
    <font>
      <sz val="9"/>
      <color rgb="FFFF0000"/>
      <name val="Sylfaen"/>
      <family val="1"/>
    </font>
    <font>
      <sz val="24"/>
      <color rgb="FFFF0000"/>
      <name val="Calibri"/>
      <family val="2"/>
    </font>
    <font>
      <sz val="24"/>
      <color theme="1"/>
      <name val="Calibri"/>
      <family val="2"/>
    </font>
    <font>
      <sz val="10"/>
      <color theme="1"/>
      <name val="Sylfaen"/>
      <family val="1"/>
    </font>
    <font>
      <b/>
      <i/>
      <sz val="12"/>
      <color theme="1"/>
      <name val="Wingdings"/>
      <family val="0"/>
    </font>
    <font>
      <sz val="12"/>
      <color theme="1"/>
      <name val="Sylfaen"/>
      <family val="1"/>
    </font>
    <font>
      <b/>
      <sz val="12"/>
      <color theme="1"/>
      <name val="Sylfaen"/>
      <family val="1"/>
    </font>
    <font>
      <b/>
      <sz val="13"/>
      <color theme="1"/>
      <name val="Sylfae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65" fillId="0" borderId="0" xfId="0" applyFont="1" applyAlignment="1">
      <alignment horizontal="right"/>
    </xf>
    <xf numFmtId="0" fontId="66" fillId="0" borderId="10" xfId="0" applyFont="1" applyBorder="1" applyAlignment="1">
      <alignment horizontal="left" wrapText="1" indent="10"/>
    </xf>
    <xf numFmtId="0" fontId="66" fillId="0" borderId="11" xfId="0" applyFont="1" applyBorder="1" applyAlignment="1">
      <alignment wrapText="1"/>
    </xf>
    <xf numFmtId="0" fontId="66" fillId="0" borderId="11" xfId="0" applyFont="1" applyBorder="1" applyAlignment="1">
      <alignment horizontal="center" wrapText="1"/>
    </xf>
    <xf numFmtId="0" fontId="67" fillId="0" borderId="0" xfId="0" applyFont="1" applyAlignment="1">
      <alignment horizontal="right"/>
    </xf>
    <xf numFmtId="0" fontId="66" fillId="0" borderId="12" xfId="0" applyFont="1" applyBorder="1" applyAlignment="1">
      <alignment horizontal="center" wrapText="1"/>
    </xf>
    <xf numFmtId="0" fontId="68" fillId="0" borderId="0" xfId="0" applyFont="1" applyAlignment="1">
      <alignment wrapText="1"/>
    </xf>
    <xf numFmtId="0" fontId="69" fillId="0" borderId="12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9" fillId="33" borderId="13" xfId="0" applyFont="1" applyFill="1" applyBorder="1" applyAlignment="1">
      <alignment horizontal="center" vertical="center"/>
    </xf>
    <xf numFmtId="0" fontId="70" fillId="0" borderId="13" xfId="0" applyFont="1" applyBorder="1" applyAlignment="1">
      <alignment horizontal="center" vertical="center" wrapText="1"/>
    </xf>
    <xf numFmtId="0" fontId="69" fillId="0" borderId="13" xfId="0" applyFont="1" applyBorder="1" applyAlignment="1">
      <alignment vertical="center" wrapText="1"/>
    </xf>
    <xf numFmtId="0" fontId="66" fillId="0" borderId="13" xfId="0" applyFont="1" applyBorder="1" applyAlignment="1">
      <alignment vertical="center" wrapText="1"/>
    </xf>
    <xf numFmtId="0" fontId="69" fillId="0" borderId="13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71" fillId="0" borderId="0" xfId="0" applyFont="1" applyAlignment="1">
      <alignment/>
    </xf>
    <xf numFmtId="0" fontId="72" fillId="0" borderId="12" xfId="0" applyFont="1" applyBorder="1" applyAlignment="1">
      <alignment horizontal="center" wrapText="1"/>
    </xf>
    <xf numFmtId="164" fontId="19" fillId="6" borderId="13" xfId="0" applyNumberFormat="1" applyFont="1" applyFill="1" applyBorder="1" applyAlignment="1">
      <alignment horizontal="center" vertical="center" wrapText="1"/>
    </xf>
    <xf numFmtId="0" fontId="66" fillId="0" borderId="13" xfId="0" applyFont="1" applyBorder="1" applyAlignment="1">
      <alignment vertical="center" wrapText="1"/>
    </xf>
    <xf numFmtId="0" fontId="73" fillId="0" borderId="13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right" vertical="center"/>
    </xf>
    <xf numFmtId="0" fontId="19" fillId="33" borderId="14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wrapText="1"/>
    </xf>
    <xf numFmtId="0" fontId="19" fillId="0" borderId="14" xfId="0" applyFont="1" applyBorder="1" applyAlignment="1">
      <alignment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wrapText="1"/>
    </xf>
    <xf numFmtId="0" fontId="19" fillId="0" borderId="14" xfId="0" applyFont="1" applyBorder="1" applyAlignment="1">
      <alignment wrapText="1"/>
    </xf>
    <xf numFmtId="0" fontId="26" fillId="0" borderId="14" xfId="0" applyFont="1" applyBorder="1" applyAlignment="1">
      <alignment vertical="center" wrapText="1"/>
    </xf>
    <xf numFmtId="0" fontId="26" fillId="0" borderId="14" xfId="0" applyFont="1" applyBorder="1" applyAlignment="1">
      <alignment horizontal="center" vertical="center" wrapText="1"/>
    </xf>
    <xf numFmtId="164" fontId="19" fillId="6" borderId="14" xfId="0" applyNumberFormat="1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/>
    </xf>
    <xf numFmtId="0" fontId="27" fillId="0" borderId="14" xfId="0" applyFont="1" applyBorder="1" applyAlignment="1">
      <alignment vertical="center" wrapText="1"/>
    </xf>
    <xf numFmtId="0" fontId="19" fillId="0" borderId="14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19" fillId="6" borderId="14" xfId="0" applyFont="1" applyFill="1" applyBorder="1" applyAlignment="1">
      <alignment horizontal="center" wrapText="1"/>
    </xf>
    <xf numFmtId="0" fontId="19" fillId="0" borderId="14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164" fontId="19" fillId="6" borderId="11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34" borderId="0" xfId="0" applyFill="1" applyAlignment="1">
      <alignment/>
    </xf>
    <xf numFmtId="164" fontId="19" fillId="34" borderId="13" xfId="0" applyNumberFormat="1" applyFont="1" applyFill="1" applyBorder="1" applyAlignment="1">
      <alignment horizontal="center" vertical="center" wrapText="1"/>
    </xf>
    <xf numFmtId="0" fontId="66" fillId="34" borderId="13" xfId="0" applyFont="1" applyFill="1" applyBorder="1" applyAlignment="1">
      <alignment vertical="center" wrapText="1"/>
    </xf>
    <xf numFmtId="0" fontId="19" fillId="34" borderId="14" xfId="0" applyFont="1" applyFill="1" applyBorder="1" applyAlignment="1">
      <alignment horizontal="center" vertical="center" wrapText="1"/>
    </xf>
    <xf numFmtId="0" fontId="26" fillId="34" borderId="14" xfId="0" applyFont="1" applyFill="1" applyBorder="1" applyAlignment="1">
      <alignment horizontal="center" vertical="center" wrapText="1"/>
    </xf>
    <xf numFmtId="164" fontId="66" fillId="0" borderId="11" xfId="0" applyNumberFormat="1" applyFont="1" applyBorder="1" applyAlignment="1">
      <alignment horizontal="center" wrapText="1"/>
    </xf>
    <xf numFmtId="164" fontId="26" fillId="34" borderId="14" xfId="0" applyNumberFormat="1" applyFont="1" applyFill="1" applyBorder="1" applyAlignment="1">
      <alignment horizontal="center" vertical="center" wrapText="1"/>
    </xf>
    <xf numFmtId="164" fontId="19" fillId="6" borderId="14" xfId="0" applyNumberFormat="1" applyFont="1" applyFill="1" applyBorder="1" applyAlignment="1">
      <alignment horizontal="center" wrapText="1"/>
    </xf>
    <xf numFmtId="164" fontId="26" fillId="0" borderId="14" xfId="0" applyNumberFormat="1" applyFont="1" applyBorder="1" applyAlignment="1">
      <alignment horizontal="center" wrapText="1"/>
    </xf>
    <xf numFmtId="164" fontId="19" fillId="0" borderId="14" xfId="0" applyNumberFormat="1" applyFont="1" applyBorder="1" applyAlignment="1">
      <alignment horizontal="center" wrapText="1"/>
    </xf>
    <xf numFmtId="0" fontId="31" fillId="34" borderId="14" xfId="0" applyFont="1" applyFill="1" applyBorder="1" applyAlignment="1">
      <alignment horizontal="center" vertical="center" wrapText="1"/>
    </xf>
    <xf numFmtId="0" fontId="31" fillId="6" borderId="14" xfId="0" applyFont="1" applyFill="1" applyBorder="1" applyAlignment="1">
      <alignment horizontal="center" vertical="center" wrapText="1"/>
    </xf>
    <xf numFmtId="164" fontId="31" fillId="6" borderId="14" xfId="0" applyNumberFormat="1" applyFont="1" applyFill="1" applyBorder="1" applyAlignment="1">
      <alignment horizontal="center" vertical="center" wrapText="1"/>
    </xf>
    <xf numFmtId="0" fontId="32" fillId="34" borderId="14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164" fontId="32" fillId="0" borderId="14" xfId="0" applyNumberFormat="1" applyFont="1" applyBorder="1" applyAlignment="1">
      <alignment horizontal="center" vertical="center" wrapText="1"/>
    </xf>
    <xf numFmtId="164" fontId="32" fillId="34" borderId="14" xfId="0" applyNumberFormat="1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76" fillId="0" borderId="0" xfId="0" applyFont="1" applyAlignment="1">
      <alignment horizontal="left" vertical="center" wrapText="1"/>
    </xf>
    <xf numFmtId="0" fontId="77" fillId="34" borderId="0" xfId="0" applyFont="1" applyFill="1" applyAlignment="1">
      <alignment horizontal="left" vertical="center" wrapText="1"/>
    </xf>
    <xf numFmtId="0" fontId="78" fillId="34" borderId="0" xfId="0" applyFont="1" applyFill="1" applyAlignment="1">
      <alignment horizontal="left" vertical="center" wrapText="1"/>
    </xf>
    <xf numFmtId="0" fontId="77" fillId="0" borderId="0" xfId="0" applyFont="1" applyAlignment="1">
      <alignment horizontal="left" vertical="center" wrapText="1"/>
    </xf>
    <xf numFmtId="0" fontId="78" fillId="0" borderId="0" xfId="0" applyFont="1" applyAlignment="1">
      <alignment horizontal="left" vertical="center" wrapText="1"/>
    </xf>
    <xf numFmtId="0" fontId="69" fillId="33" borderId="13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/>
    </xf>
    <xf numFmtId="0" fontId="67" fillId="0" borderId="0" xfId="0" applyFont="1" applyAlignment="1">
      <alignment horizontal="center" vertical="center" wrapText="1"/>
    </xf>
    <xf numFmtId="0" fontId="69" fillId="34" borderId="13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wrapText="1"/>
    </xf>
    <xf numFmtId="0" fontId="19" fillId="33" borderId="16" xfId="0" applyFont="1" applyFill="1" applyBorder="1" applyAlignment="1">
      <alignment horizontal="center" wrapText="1"/>
    </xf>
    <xf numFmtId="0" fontId="19" fillId="33" borderId="12" xfId="0" applyFont="1" applyFill="1" applyBorder="1" applyAlignment="1">
      <alignment horizontal="center" wrapText="1"/>
    </xf>
    <xf numFmtId="0" fontId="19" fillId="33" borderId="17" xfId="0" applyFont="1" applyFill="1" applyBorder="1" applyAlignment="1">
      <alignment horizontal="center" wrapText="1"/>
    </xf>
    <xf numFmtId="0" fontId="19" fillId="33" borderId="18" xfId="0" applyFont="1" applyFill="1" applyBorder="1" applyAlignment="1">
      <alignment horizontal="center" wrapText="1"/>
    </xf>
    <xf numFmtId="0" fontId="19" fillId="33" borderId="19" xfId="0" applyFont="1" applyFill="1" applyBorder="1" applyAlignment="1">
      <alignment horizontal="center" wrapText="1"/>
    </xf>
    <xf numFmtId="0" fontId="19" fillId="33" borderId="20" xfId="0" applyFont="1" applyFill="1" applyBorder="1" applyAlignment="1">
      <alignment horizontal="center" wrapText="1"/>
    </xf>
    <xf numFmtId="0" fontId="19" fillId="33" borderId="21" xfId="0" applyFont="1" applyFill="1" applyBorder="1" applyAlignment="1">
      <alignment horizontal="center" wrapText="1"/>
    </xf>
    <xf numFmtId="0" fontId="19" fillId="33" borderId="14" xfId="0" applyFont="1" applyFill="1" applyBorder="1" applyAlignment="1">
      <alignment horizont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69" fillId="33" borderId="15" xfId="0" applyFont="1" applyFill="1" applyBorder="1" applyAlignment="1">
      <alignment horizontal="center" wrapText="1"/>
    </xf>
    <xf numFmtId="0" fontId="69" fillId="33" borderId="16" xfId="0" applyFont="1" applyFill="1" applyBorder="1" applyAlignment="1">
      <alignment horizontal="center" wrapText="1"/>
    </xf>
    <xf numFmtId="0" fontId="69" fillId="33" borderId="12" xfId="0" applyFont="1" applyFill="1" applyBorder="1" applyAlignment="1">
      <alignment horizontal="center" wrapText="1"/>
    </xf>
    <xf numFmtId="0" fontId="19" fillId="33" borderId="1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69" fillId="33" borderId="25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 wrapText="1"/>
    </xf>
    <xf numFmtId="0" fontId="67" fillId="0" borderId="0" xfId="0" applyFont="1" applyAlignment="1">
      <alignment horizontal="center" wrapText="1"/>
    </xf>
    <xf numFmtId="0" fontId="80" fillId="0" borderId="0" xfId="0" applyFont="1" applyAlignment="1">
      <alignment horizontal="center" wrapText="1"/>
    </xf>
    <xf numFmtId="0" fontId="69" fillId="33" borderId="15" xfId="0" applyFont="1" applyFill="1" applyBorder="1" applyAlignment="1">
      <alignment horizontal="center" vertical="center" wrapText="1"/>
    </xf>
    <xf numFmtId="0" fontId="69" fillId="33" borderId="16" xfId="0" applyFont="1" applyFill="1" applyBorder="1" applyAlignment="1">
      <alignment horizontal="center" vertical="center" wrapText="1"/>
    </xf>
    <xf numFmtId="0" fontId="69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A1" sqref="A1:IV4"/>
    </sheetView>
  </sheetViews>
  <sheetFormatPr defaultColWidth="9.140625" defaultRowHeight="15"/>
  <sheetData>
    <row r="1" spans="1:9" s="45" customFormat="1" ht="27.75" customHeight="1">
      <c r="A1" s="66" t="s">
        <v>63</v>
      </c>
      <c r="B1" s="66"/>
      <c r="C1" s="66"/>
      <c r="D1" s="66"/>
      <c r="E1" s="66"/>
      <c r="F1" s="66"/>
      <c r="G1" s="66"/>
      <c r="H1" s="66"/>
      <c r="I1" s="66"/>
    </row>
    <row r="2" spans="1:9" s="45" customFormat="1" ht="60" customHeight="1">
      <c r="A2" s="67" t="s">
        <v>64</v>
      </c>
      <c r="B2" s="67"/>
      <c r="C2" s="67"/>
      <c r="D2" s="67"/>
      <c r="E2" s="67"/>
      <c r="F2" s="67"/>
      <c r="G2" s="67"/>
      <c r="H2" s="67"/>
      <c r="I2" s="67"/>
    </row>
    <row r="3" spans="1:9" s="45" customFormat="1" ht="30.75" customHeight="1">
      <c r="A3" s="66" t="s">
        <v>65</v>
      </c>
      <c r="B3" s="66"/>
      <c r="C3" s="66"/>
      <c r="D3" s="66"/>
      <c r="E3" s="66"/>
      <c r="F3" s="66"/>
      <c r="G3" s="66"/>
      <c r="H3" s="66"/>
      <c r="I3" s="66"/>
    </row>
    <row r="4" spans="1:9" s="45" customFormat="1" ht="47.25" customHeight="1">
      <c r="A4" s="67" t="s">
        <v>66</v>
      </c>
      <c r="B4" s="67"/>
      <c r="C4" s="67"/>
      <c r="D4" s="67"/>
      <c r="E4" s="67"/>
      <c r="F4" s="67"/>
      <c r="G4" s="67"/>
      <c r="H4" s="67"/>
      <c r="I4" s="67"/>
    </row>
    <row r="5" spans="1:9" ht="31.5" customHeight="1">
      <c r="A5" s="68" t="s">
        <v>67</v>
      </c>
      <c r="B5" s="68"/>
      <c r="C5" s="68"/>
      <c r="D5" s="68"/>
      <c r="E5" s="68"/>
      <c r="F5" s="68"/>
      <c r="G5" s="68"/>
      <c r="H5" s="68"/>
      <c r="I5" s="68"/>
    </row>
    <row r="6" spans="1:9" ht="75.75" customHeight="1">
      <c r="A6" s="69" t="s">
        <v>73</v>
      </c>
      <c r="B6" s="69"/>
      <c r="C6" s="69"/>
      <c r="D6" s="69"/>
      <c r="E6" s="69"/>
      <c r="F6" s="69"/>
      <c r="G6" s="69"/>
      <c r="H6" s="69"/>
      <c r="I6" s="69"/>
    </row>
    <row r="7" spans="1:9" ht="60" customHeight="1">
      <c r="A7" s="65" t="s">
        <v>61</v>
      </c>
      <c r="B7" s="65"/>
      <c r="C7" s="65"/>
      <c r="D7" s="65"/>
      <c r="E7" s="65"/>
      <c r="F7" s="65"/>
      <c r="G7" s="65"/>
      <c r="H7" s="65"/>
      <c r="I7" s="65"/>
    </row>
    <row r="10" spans="6:19" ht="15" customHeight="1">
      <c r="F10" s="63" t="s">
        <v>75</v>
      </c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44"/>
    </row>
    <row r="11" spans="6:19" ht="15"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44"/>
    </row>
    <row r="12" spans="6:19" ht="15"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44"/>
    </row>
    <row r="13" spans="6:19" ht="15"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44"/>
    </row>
    <row r="14" spans="6:19" ht="15"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44"/>
    </row>
    <row r="15" spans="6:19" ht="15"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44"/>
    </row>
    <row r="16" spans="6:19" ht="15"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44"/>
    </row>
    <row r="17" spans="6:19" ht="15"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</row>
  </sheetData>
  <sheetProtection/>
  <mergeCells count="8">
    <mergeCell ref="F10:R16"/>
    <mergeCell ref="A7:I7"/>
    <mergeCell ref="A1:I1"/>
    <mergeCell ref="A2:I2"/>
    <mergeCell ref="A3:I3"/>
    <mergeCell ref="A4:I4"/>
    <mergeCell ref="A5:I5"/>
    <mergeCell ref="A6:I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"/>
  <sheetViews>
    <sheetView zoomScale="130" zoomScaleNormal="130" zoomScalePageLayoutView="0" workbookViewId="0" topLeftCell="A1">
      <selection activeCell="C5" sqref="C5:D14"/>
    </sheetView>
  </sheetViews>
  <sheetFormatPr defaultColWidth="9.140625" defaultRowHeight="15"/>
  <cols>
    <col min="1" max="1" width="4.140625" style="10" customWidth="1"/>
    <col min="2" max="2" width="22.57421875" style="0" customWidth="1"/>
    <col min="3" max="4" width="7.7109375" style="0" customWidth="1"/>
    <col min="5" max="5" width="10.00390625" style="0" customWidth="1"/>
    <col min="6" max="7" width="11.7109375" style="0" customWidth="1"/>
    <col min="8" max="10" width="7.8515625" style="0" customWidth="1"/>
  </cols>
  <sheetData>
    <row r="1" spans="1:10" ht="64.5" customHeight="1">
      <c r="A1" s="72" t="s">
        <v>62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8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</row>
    <row r="3" ht="15.75">
      <c r="J3" s="1" t="s">
        <v>1</v>
      </c>
    </row>
    <row r="5" spans="1:10" ht="25.5" customHeight="1">
      <c r="A5" s="70" t="s">
        <v>2</v>
      </c>
      <c r="B5" s="70" t="s">
        <v>3</v>
      </c>
      <c r="C5" s="73" t="s">
        <v>68</v>
      </c>
      <c r="D5" s="73" t="s">
        <v>69</v>
      </c>
      <c r="E5" s="70" t="s">
        <v>70</v>
      </c>
      <c r="F5" s="70" t="s">
        <v>72</v>
      </c>
      <c r="G5" s="70" t="s">
        <v>71</v>
      </c>
      <c r="H5" s="70" t="s">
        <v>30</v>
      </c>
      <c r="I5" s="70"/>
      <c r="J5" s="70"/>
    </row>
    <row r="6" spans="1:10" ht="28.5" customHeight="1">
      <c r="A6" s="70"/>
      <c r="B6" s="70"/>
      <c r="C6" s="73"/>
      <c r="D6" s="73"/>
      <c r="E6" s="70"/>
      <c r="F6" s="70"/>
      <c r="G6" s="70"/>
      <c r="H6" s="11" t="s">
        <v>5</v>
      </c>
      <c r="I6" s="11" t="s">
        <v>6</v>
      </c>
      <c r="J6" s="11" t="s">
        <v>22</v>
      </c>
    </row>
    <row r="7" spans="1:10" ht="24" customHeight="1">
      <c r="A7" s="12"/>
      <c r="B7" s="13" t="s">
        <v>7</v>
      </c>
      <c r="C7" s="46">
        <f>SUM(C8:C14)</f>
        <v>0</v>
      </c>
      <c r="D7" s="46">
        <f>SUM(D8:D14)</f>
        <v>0</v>
      </c>
      <c r="E7" s="20">
        <f>SUM(E8:E14)</f>
        <v>0</v>
      </c>
      <c r="F7" s="20" t="e">
        <f>(D7*100)/C7</f>
        <v>#DIV/0!</v>
      </c>
      <c r="G7" s="20" t="e">
        <f>E7*100/D7</f>
        <v>#DIV/0!</v>
      </c>
      <c r="H7" s="20" t="e">
        <f>SUM(H8:H14)</f>
        <v>#DIV/0!</v>
      </c>
      <c r="I7" s="20" t="e">
        <f>SUM(I8:I14)</f>
        <v>#DIV/0!</v>
      </c>
      <c r="J7" s="20" t="e">
        <f>SUM(J8:J14)</f>
        <v>#DIV/0!</v>
      </c>
    </row>
    <row r="8" spans="1:15" ht="20.25" customHeight="1">
      <c r="A8" s="15">
        <v>1</v>
      </c>
      <c r="B8" s="14" t="s">
        <v>9</v>
      </c>
      <c r="C8" s="47"/>
      <c r="D8" s="47"/>
      <c r="E8" s="22"/>
      <c r="F8" s="20" t="e">
        <f>(D8*100)/C8</f>
        <v>#DIV/0!</v>
      </c>
      <c r="G8" s="20" t="e">
        <f aca="true" t="shared" si="0" ref="G8:G14">E8*100/D8</f>
        <v>#DIV/0!</v>
      </c>
      <c r="H8" s="20" t="e">
        <f>C8*100/C7</f>
        <v>#DIV/0!</v>
      </c>
      <c r="I8" s="20" t="e">
        <f>D8*100/D7</f>
        <v>#DIV/0!</v>
      </c>
      <c r="J8" s="20" t="e">
        <f>E8*100/E7</f>
        <v>#DIV/0!</v>
      </c>
      <c r="M8">
        <f>C8+C9+C10</f>
        <v>0</v>
      </c>
      <c r="N8">
        <f>D8+D9+D10</f>
        <v>0</v>
      </c>
      <c r="O8">
        <f>E8+E9+E10</f>
        <v>0</v>
      </c>
    </row>
    <row r="9" spans="1:10" ht="20.25" customHeight="1">
      <c r="A9" s="15">
        <v>2</v>
      </c>
      <c r="B9" s="14" t="s">
        <v>11</v>
      </c>
      <c r="C9" s="47"/>
      <c r="D9" s="47"/>
      <c r="E9" s="22"/>
      <c r="F9" s="20" t="e">
        <f aca="true" t="shared" si="1" ref="F9:F14">(D9*100)/C9</f>
        <v>#DIV/0!</v>
      </c>
      <c r="G9" s="20" t="e">
        <f t="shared" si="0"/>
        <v>#DIV/0!</v>
      </c>
      <c r="H9" s="20" t="e">
        <f>C9*100/C7</f>
        <v>#DIV/0!</v>
      </c>
      <c r="I9" s="20" t="e">
        <f>D9*100/D7</f>
        <v>#DIV/0!</v>
      </c>
      <c r="J9" s="20" t="e">
        <f>E9*100/E7</f>
        <v>#DIV/0!</v>
      </c>
    </row>
    <row r="10" spans="1:10" ht="20.25" customHeight="1">
      <c r="A10" s="15">
        <v>3</v>
      </c>
      <c r="B10" s="14" t="s">
        <v>13</v>
      </c>
      <c r="C10" s="47"/>
      <c r="D10" s="47"/>
      <c r="E10" s="22"/>
      <c r="F10" s="20" t="e">
        <f t="shared" si="1"/>
        <v>#DIV/0!</v>
      </c>
      <c r="G10" s="20" t="e">
        <f t="shared" si="0"/>
        <v>#DIV/0!</v>
      </c>
      <c r="H10" s="20" t="e">
        <f>C10*100/C7</f>
        <v>#DIV/0!</v>
      </c>
      <c r="I10" s="20" t="e">
        <f>D10*100/D7</f>
        <v>#DIV/0!</v>
      </c>
      <c r="J10" s="20" t="e">
        <f>E10*100/E7</f>
        <v>#DIV/0!</v>
      </c>
    </row>
    <row r="11" spans="1:10" ht="27" customHeight="1">
      <c r="A11" s="15">
        <v>4</v>
      </c>
      <c r="B11" s="14" t="s">
        <v>15</v>
      </c>
      <c r="C11" s="47"/>
      <c r="D11" s="47"/>
      <c r="E11" s="22"/>
      <c r="F11" s="20" t="e">
        <f t="shared" si="1"/>
        <v>#DIV/0!</v>
      </c>
      <c r="G11" s="20" t="e">
        <f t="shared" si="0"/>
        <v>#DIV/0!</v>
      </c>
      <c r="H11" s="20" t="e">
        <f>C11*100/C7</f>
        <v>#DIV/0!</v>
      </c>
      <c r="I11" s="20" t="e">
        <f>D11*100/D7</f>
        <v>#DIV/0!</v>
      </c>
      <c r="J11" s="20" t="e">
        <f>E11*100/E7</f>
        <v>#DIV/0!</v>
      </c>
    </row>
    <row r="12" spans="1:10" ht="21.75" customHeight="1">
      <c r="A12" s="15">
        <v>5</v>
      </c>
      <c r="B12" s="14" t="s">
        <v>17</v>
      </c>
      <c r="C12" s="47"/>
      <c r="D12" s="47"/>
      <c r="E12" s="22"/>
      <c r="F12" s="20" t="e">
        <f t="shared" si="1"/>
        <v>#DIV/0!</v>
      </c>
      <c r="G12" s="20" t="e">
        <f t="shared" si="0"/>
        <v>#DIV/0!</v>
      </c>
      <c r="H12" s="20" t="e">
        <f>C12*100/C7</f>
        <v>#DIV/0!</v>
      </c>
      <c r="I12" s="20" t="e">
        <f>D12*100/D7</f>
        <v>#DIV/0!</v>
      </c>
      <c r="J12" s="20" t="e">
        <f>E12*100/E7</f>
        <v>#DIV/0!</v>
      </c>
    </row>
    <row r="13" spans="1:10" ht="36.75" customHeight="1">
      <c r="A13" s="15">
        <v>6</v>
      </c>
      <c r="B13" s="14" t="s">
        <v>19</v>
      </c>
      <c r="C13" s="47"/>
      <c r="D13" s="47"/>
      <c r="E13" s="22"/>
      <c r="F13" s="20" t="e">
        <f t="shared" si="1"/>
        <v>#DIV/0!</v>
      </c>
      <c r="G13" s="20" t="e">
        <f t="shared" si="0"/>
        <v>#DIV/0!</v>
      </c>
      <c r="H13" s="20" t="e">
        <f>C13*100/C7</f>
        <v>#DIV/0!</v>
      </c>
      <c r="I13" s="20" t="e">
        <f>D13*100/D7</f>
        <v>#DIV/0!</v>
      </c>
      <c r="J13" s="20" t="e">
        <f>E13*100/E7</f>
        <v>#DIV/0!</v>
      </c>
    </row>
    <row r="14" spans="1:10" ht="36.75" customHeight="1">
      <c r="A14" s="15">
        <v>7</v>
      </c>
      <c r="B14" s="14" t="s">
        <v>21</v>
      </c>
      <c r="C14" s="47"/>
      <c r="D14" s="47"/>
      <c r="E14" s="21"/>
      <c r="F14" s="20" t="e">
        <f t="shared" si="1"/>
        <v>#DIV/0!</v>
      </c>
      <c r="G14" s="20" t="e">
        <f t="shared" si="0"/>
        <v>#DIV/0!</v>
      </c>
      <c r="H14" s="20" t="e">
        <f>C14*100/C7</f>
        <v>#DIV/0!</v>
      </c>
      <c r="I14" s="20" t="e">
        <f>D14*100/D7</f>
        <v>#DIV/0!</v>
      </c>
      <c r="J14" s="20" t="e">
        <f>E14*100/E7</f>
        <v>#DIV/0!</v>
      </c>
    </row>
  </sheetData>
  <sheetProtection/>
  <mergeCells count="10">
    <mergeCell ref="G5:G6"/>
    <mergeCell ref="H5:J5"/>
    <mergeCell ref="A2:J2"/>
    <mergeCell ref="A1:J1"/>
    <mergeCell ref="A5:A6"/>
    <mergeCell ref="B5:B6"/>
    <mergeCell ref="C5:C6"/>
    <mergeCell ref="D5:D6"/>
    <mergeCell ref="E5:E6"/>
    <mergeCell ref="F5:F6"/>
  </mergeCells>
  <printOptions horizontalCentered="1"/>
  <pageMargins left="0.275590551181102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="90" zoomScaleNormal="90" zoomScalePageLayoutView="0" workbookViewId="0" topLeftCell="A1">
      <selection activeCell="M43" sqref="M43"/>
    </sheetView>
  </sheetViews>
  <sheetFormatPr defaultColWidth="9.140625" defaultRowHeight="15"/>
  <cols>
    <col min="1" max="1" width="4.28125" style="0" customWidth="1"/>
    <col min="2" max="2" width="16.7109375" style="0" customWidth="1"/>
    <col min="6" max="6" width="10.00390625" style="0" customWidth="1"/>
    <col min="7" max="7" width="9.8515625" style="0" customWidth="1"/>
    <col min="8" max="8" width="9.00390625" style="0" customWidth="1"/>
  </cols>
  <sheetData>
    <row r="1" spans="1:10" ht="42.75" customHeight="1">
      <c r="A1" s="89" t="s">
        <v>91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15">
      <c r="A2" s="23" t="s">
        <v>25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5.75" thickBot="1">
      <c r="A3" s="24"/>
      <c r="B3" s="24"/>
      <c r="C3" s="24"/>
      <c r="D3" s="24"/>
      <c r="E3" s="24"/>
      <c r="F3" s="24"/>
      <c r="G3" s="24"/>
      <c r="H3" s="24"/>
      <c r="I3" s="24" t="s">
        <v>77</v>
      </c>
      <c r="J3" s="25" t="s">
        <v>29</v>
      </c>
    </row>
    <row r="4" spans="1:10" ht="25.5" customHeight="1" thickBot="1">
      <c r="A4" s="83" t="s">
        <v>2</v>
      </c>
      <c r="B4" s="83" t="s">
        <v>31</v>
      </c>
      <c r="C4" s="83" t="s">
        <v>92</v>
      </c>
      <c r="D4" s="83" t="s">
        <v>93</v>
      </c>
      <c r="E4" s="83" t="s">
        <v>94</v>
      </c>
      <c r="F4" s="83" t="s">
        <v>87</v>
      </c>
      <c r="G4" s="83" t="s">
        <v>95</v>
      </c>
      <c r="H4" s="90" t="s">
        <v>4</v>
      </c>
      <c r="I4" s="91"/>
      <c r="J4" s="92"/>
    </row>
    <row r="5" spans="1:10" ht="15.75" thickBot="1">
      <c r="A5" s="84"/>
      <c r="B5" s="84"/>
      <c r="C5" s="84"/>
      <c r="D5" s="84"/>
      <c r="E5" s="84"/>
      <c r="F5" s="84"/>
      <c r="G5" s="84"/>
      <c r="H5" s="26" t="s">
        <v>23</v>
      </c>
      <c r="I5" s="26" t="s">
        <v>24</v>
      </c>
      <c r="J5" s="26" t="s">
        <v>74</v>
      </c>
    </row>
    <row r="6" spans="1:10" ht="26.25" thickBot="1">
      <c r="A6" s="27"/>
      <c r="B6" s="28" t="s">
        <v>96</v>
      </c>
      <c r="C6" s="55">
        <v>77.2</v>
      </c>
      <c r="D6" s="55">
        <v>54.5</v>
      </c>
      <c r="E6" s="57">
        <v>25</v>
      </c>
      <c r="F6" s="57">
        <f>D6*100/C6</f>
        <v>70.59585492227978</v>
      </c>
      <c r="G6" s="57">
        <f>E6*100/D6</f>
        <v>45.87155963302752</v>
      </c>
      <c r="H6" s="57">
        <f>H7+H19</f>
        <v>100</v>
      </c>
      <c r="I6" s="57">
        <v>100</v>
      </c>
      <c r="J6" s="57">
        <v>100</v>
      </c>
    </row>
    <row r="7" spans="1:10" ht="51.75" thickBot="1">
      <c r="A7" s="30"/>
      <c r="B7" s="31" t="s">
        <v>97</v>
      </c>
      <c r="C7" s="55">
        <v>77.2</v>
      </c>
      <c r="D7" s="55">
        <v>54.5</v>
      </c>
      <c r="E7" s="57">
        <v>25</v>
      </c>
      <c r="F7" s="57">
        <f>D7*100/C7</f>
        <v>70.59585492227978</v>
      </c>
      <c r="G7" s="57">
        <f aca="true" t="shared" si="0" ref="G7:G19">E7*100/D7</f>
        <v>45.87155963302752</v>
      </c>
      <c r="H7" s="57">
        <f>C7*100/C6</f>
        <v>100</v>
      </c>
      <c r="I7" s="57">
        <f>D7*100/D6</f>
        <v>100</v>
      </c>
      <c r="J7" s="57">
        <f>E7*100/E6</f>
        <v>100</v>
      </c>
    </row>
    <row r="8" spans="1:10" ht="37.5" customHeight="1" thickBot="1">
      <c r="A8" s="27">
        <v>1</v>
      </c>
      <c r="B8" s="32" t="s">
        <v>81</v>
      </c>
      <c r="C8" s="58">
        <v>2.9</v>
      </c>
      <c r="D8" s="58">
        <v>2.9</v>
      </c>
      <c r="E8" s="59">
        <v>2.9</v>
      </c>
      <c r="F8" s="57">
        <f aca="true" t="shared" si="1" ref="F8:F19">D8*100/C8</f>
        <v>100</v>
      </c>
      <c r="G8" s="57">
        <f t="shared" si="0"/>
        <v>100</v>
      </c>
      <c r="H8" s="57">
        <f>C8*100/C6</f>
        <v>3.756476683937824</v>
      </c>
      <c r="I8" s="57">
        <f>D8*100/D6</f>
        <v>5.321100917431193</v>
      </c>
      <c r="J8" s="57">
        <f>E8*100/E6</f>
        <v>11.6</v>
      </c>
    </row>
    <row r="9" spans="1:10" ht="35.25" customHeight="1" hidden="1" thickBot="1">
      <c r="A9" s="27">
        <v>2</v>
      </c>
      <c r="B9" s="32" t="s">
        <v>33</v>
      </c>
      <c r="C9" s="58"/>
      <c r="D9" s="58"/>
      <c r="E9" s="59"/>
      <c r="F9" s="57" t="e">
        <f t="shared" si="1"/>
        <v>#DIV/0!</v>
      </c>
      <c r="G9" s="57" t="e">
        <f t="shared" si="0"/>
        <v>#DIV/0!</v>
      </c>
      <c r="H9" s="57">
        <f>C9*100/C6</f>
        <v>0</v>
      </c>
      <c r="I9" s="57">
        <f>D9*100/D6</f>
        <v>0</v>
      </c>
      <c r="J9" s="57">
        <f>E9*100/E6</f>
        <v>0</v>
      </c>
    </row>
    <row r="10" spans="1:10" ht="77.25" hidden="1" thickBot="1">
      <c r="A10" s="27">
        <v>3</v>
      </c>
      <c r="B10" s="32" t="s">
        <v>34</v>
      </c>
      <c r="C10" s="58"/>
      <c r="D10" s="58"/>
      <c r="E10" s="59"/>
      <c r="F10" s="57" t="e">
        <f t="shared" si="1"/>
        <v>#DIV/0!</v>
      </c>
      <c r="G10" s="57" t="e">
        <f t="shared" si="0"/>
        <v>#DIV/0!</v>
      </c>
      <c r="H10" s="57">
        <f>C10*100/C6</f>
        <v>0</v>
      </c>
      <c r="I10" s="57">
        <f>D10*100/D6</f>
        <v>0</v>
      </c>
      <c r="J10" s="57">
        <f>E10*100/E6</f>
        <v>0</v>
      </c>
    </row>
    <row r="11" spans="1:10" ht="39" thickBot="1">
      <c r="A11" s="27">
        <v>2</v>
      </c>
      <c r="B11" s="32" t="s">
        <v>35</v>
      </c>
      <c r="C11" s="58">
        <v>72.5</v>
      </c>
      <c r="D11" s="58">
        <v>49.7</v>
      </c>
      <c r="E11" s="60">
        <v>21.5</v>
      </c>
      <c r="F11" s="57">
        <f t="shared" si="1"/>
        <v>68.55172413793103</v>
      </c>
      <c r="G11" s="57">
        <f t="shared" si="0"/>
        <v>43.25955734406438</v>
      </c>
      <c r="H11" s="57">
        <f>C11*100/C6</f>
        <v>93.9119170984456</v>
      </c>
      <c r="I11" s="57">
        <f>D11*100/D6</f>
        <v>91.19266055045871</v>
      </c>
      <c r="J11" s="57">
        <f>E11*100/E6</f>
        <v>86</v>
      </c>
    </row>
    <row r="12" spans="1:10" ht="0.75" customHeight="1" thickBot="1">
      <c r="A12" s="27">
        <v>5</v>
      </c>
      <c r="B12" s="32" t="s">
        <v>36</v>
      </c>
      <c r="C12" s="58"/>
      <c r="D12" s="58"/>
      <c r="E12" s="59"/>
      <c r="F12" s="57" t="e">
        <f t="shared" si="1"/>
        <v>#DIV/0!</v>
      </c>
      <c r="G12" s="57" t="e">
        <f t="shared" si="0"/>
        <v>#DIV/0!</v>
      </c>
      <c r="H12" s="57">
        <f>C12*100/C6</f>
        <v>0</v>
      </c>
      <c r="I12" s="57">
        <f>D12*100/D6</f>
        <v>0</v>
      </c>
      <c r="J12" s="57">
        <f>E12*100/E6</f>
        <v>0</v>
      </c>
    </row>
    <row r="13" spans="1:10" ht="36" customHeight="1" thickBot="1">
      <c r="A13" s="27">
        <v>3</v>
      </c>
      <c r="B13" s="32" t="s">
        <v>85</v>
      </c>
      <c r="C13" s="58">
        <v>1.8</v>
      </c>
      <c r="D13" s="58">
        <v>1.9</v>
      </c>
      <c r="E13" s="59">
        <v>0.6</v>
      </c>
      <c r="F13" s="57">
        <f t="shared" si="1"/>
        <v>105.55555555555556</v>
      </c>
      <c r="G13" s="57">
        <f t="shared" si="0"/>
        <v>31.578947368421055</v>
      </c>
      <c r="H13" s="57">
        <f>C13*100/C6</f>
        <v>2.33160621761658</v>
      </c>
      <c r="I13" s="57">
        <f>D13*100/D6</f>
        <v>3.4862385321100917</v>
      </c>
      <c r="J13" s="57">
        <f>E13*100/E6</f>
        <v>2.4</v>
      </c>
    </row>
    <row r="14" spans="1:10" ht="26.25" hidden="1" thickBot="1">
      <c r="A14" s="27">
        <v>7</v>
      </c>
      <c r="B14" s="32" t="s">
        <v>37</v>
      </c>
      <c r="C14" s="58"/>
      <c r="D14" s="58"/>
      <c r="E14" s="59"/>
      <c r="F14" s="57" t="e">
        <f t="shared" si="1"/>
        <v>#DIV/0!</v>
      </c>
      <c r="G14" s="57" t="e">
        <f t="shared" si="0"/>
        <v>#DIV/0!</v>
      </c>
      <c r="H14" s="57">
        <f>C14*100/C6</f>
        <v>0</v>
      </c>
      <c r="I14" s="57">
        <f>D14*100/D6</f>
        <v>0</v>
      </c>
      <c r="J14" s="57">
        <f>E14*100/E6</f>
        <v>0</v>
      </c>
    </row>
    <row r="15" spans="1:10" ht="26.25" thickBot="1">
      <c r="A15" s="27">
        <v>4</v>
      </c>
      <c r="B15" s="32" t="s">
        <v>80</v>
      </c>
      <c r="C15" s="61"/>
      <c r="D15" s="58"/>
      <c r="E15" s="59"/>
      <c r="F15" s="57" t="e">
        <f t="shared" si="1"/>
        <v>#DIV/0!</v>
      </c>
      <c r="G15" s="57" t="e">
        <f t="shared" si="0"/>
        <v>#DIV/0!</v>
      </c>
      <c r="H15" s="57">
        <f>C15*100/C6</f>
        <v>0</v>
      </c>
      <c r="I15" s="57">
        <f>D15*100/D6</f>
        <v>0</v>
      </c>
      <c r="J15" s="57">
        <f>E15*100/E6</f>
        <v>0</v>
      </c>
    </row>
    <row r="16" spans="1:10" ht="25.5" customHeight="1" hidden="1" thickBot="1">
      <c r="A16" s="27">
        <v>9</v>
      </c>
      <c r="B16" s="32" t="s">
        <v>38</v>
      </c>
      <c r="C16" s="51"/>
      <c r="D16" s="49"/>
      <c r="E16" s="33"/>
      <c r="F16" s="34" t="e">
        <f t="shared" si="1"/>
        <v>#DIV/0!</v>
      </c>
      <c r="G16" s="34" t="e">
        <f t="shared" si="0"/>
        <v>#DIV/0!</v>
      </c>
      <c r="H16" s="34">
        <f>C16*100/C6</f>
        <v>0</v>
      </c>
      <c r="I16" s="34">
        <f>D16*100/D6</f>
        <v>0</v>
      </c>
      <c r="J16" s="34">
        <f>E16*100/E6</f>
        <v>0</v>
      </c>
    </row>
    <row r="17" spans="1:10" ht="38.25" customHeight="1" hidden="1" thickBot="1">
      <c r="A17" s="27">
        <v>10</v>
      </c>
      <c r="B17" s="32" t="s">
        <v>39</v>
      </c>
      <c r="C17" s="49"/>
      <c r="D17" s="49"/>
      <c r="E17" s="33"/>
      <c r="F17" s="34" t="e">
        <f t="shared" si="1"/>
        <v>#DIV/0!</v>
      </c>
      <c r="G17" s="34" t="e">
        <f t="shared" si="0"/>
        <v>#DIV/0!</v>
      </c>
      <c r="H17" s="34">
        <f>C17*100/C6</f>
        <v>0</v>
      </c>
      <c r="I17" s="34">
        <f>D17*100/D6</f>
        <v>0</v>
      </c>
      <c r="J17" s="34">
        <f>E17*100/E6</f>
        <v>0</v>
      </c>
    </row>
    <row r="18" spans="1:10" ht="77.25" hidden="1" thickBot="1">
      <c r="A18" s="27">
        <v>11</v>
      </c>
      <c r="B18" s="32" t="s">
        <v>40</v>
      </c>
      <c r="C18" s="49"/>
      <c r="D18" s="49"/>
      <c r="E18" s="33"/>
      <c r="F18" s="34" t="e">
        <f t="shared" si="1"/>
        <v>#DIV/0!</v>
      </c>
      <c r="G18" s="34" t="e">
        <f t="shared" si="0"/>
        <v>#DIV/0!</v>
      </c>
      <c r="H18" s="34">
        <f>C18*100/C6</f>
        <v>0</v>
      </c>
      <c r="I18" s="34">
        <f>D18*100/D6</f>
        <v>0</v>
      </c>
      <c r="J18" s="34">
        <f>E18*100/E6</f>
        <v>0</v>
      </c>
    </row>
    <row r="19" spans="1:10" ht="77.25" hidden="1" thickBot="1">
      <c r="A19" s="30" t="s">
        <v>28</v>
      </c>
      <c r="B19" s="28" t="s">
        <v>41</v>
      </c>
      <c r="C19" s="48"/>
      <c r="D19" s="48"/>
      <c r="E19" s="29"/>
      <c r="F19" s="34" t="e">
        <f t="shared" si="1"/>
        <v>#DIV/0!</v>
      </c>
      <c r="G19" s="34" t="e">
        <f t="shared" si="0"/>
        <v>#DIV/0!</v>
      </c>
      <c r="H19" s="34">
        <f>C19*100/C6</f>
        <v>0</v>
      </c>
      <c r="I19" s="34">
        <f>D19*100/D6</f>
        <v>0</v>
      </c>
      <c r="J19" s="34">
        <f>E19*100/E6</f>
        <v>0</v>
      </c>
    </row>
    <row r="21" ht="15">
      <c r="A21" s="18" t="s">
        <v>26</v>
      </c>
    </row>
    <row r="22" ht="20.25" thickBot="1">
      <c r="J22" s="5" t="s">
        <v>76</v>
      </c>
    </row>
    <row r="23" spans="1:11" ht="15">
      <c r="A23" s="85" t="s">
        <v>2</v>
      </c>
      <c r="B23" s="74" t="s">
        <v>31</v>
      </c>
      <c r="C23" s="83" t="s">
        <v>92</v>
      </c>
      <c r="D23" s="83" t="s">
        <v>93</v>
      </c>
      <c r="E23" s="83" t="s">
        <v>94</v>
      </c>
      <c r="F23" s="74" t="s">
        <v>87</v>
      </c>
      <c r="G23" s="74" t="s">
        <v>95</v>
      </c>
      <c r="H23" s="77" t="s">
        <v>4</v>
      </c>
      <c r="I23" s="78"/>
      <c r="J23" s="79"/>
      <c r="K23" s="7"/>
    </row>
    <row r="24" spans="1:11" ht="15.75" thickBot="1">
      <c r="A24" s="86"/>
      <c r="B24" s="75"/>
      <c r="C24" s="88"/>
      <c r="D24" s="88"/>
      <c r="E24" s="88"/>
      <c r="F24" s="75"/>
      <c r="G24" s="75"/>
      <c r="H24" s="80"/>
      <c r="I24" s="81"/>
      <c r="J24" s="82"/>
      <c r="K24" s="7"/>
    </row>
    <row r="25" spans="1:11" ht="15.75" thickBot="1">
      <c r="A25" s="87"/>
      <c r="B25" s="76"/>
      <c r="C25" s="84"/>
      <c r="D25" s="84"/>
      <c r="E25" s="84"/>
      <c r="F25" s="76"/>
      <c r="G25" s="76"/>
      <c r="H25" s="35" t="s">
        <v>23</v>
      </c>
      <c r="I25" s="35" t="s">
        <v>24</v>
      </c>
      <c r="J25" s="35" t="s">
        <v>74</v>
      </c>
      <c r="K25" s="7"/>
    </row>
    <row r="26" spans="1:11" ht="26.25" thickBot="1">
      <c r="A26" s="19"/>
      <c r="B26" s="28" t="s">
        <v>32</v>
      </c>
      <c r="C26" s="55">
        <v>77.2</v>
      </c>
      <c r="D26" s="55">
        <v>54.5</v>
      </c>
      <c r="E26" s="57">
        <v>25</v>
      </c>
      <c r="F26" s="34">
        <f>D26*100/C26</f>
        <v>70.59585492227978</v>
      </c>
      <c r="G26" s="34">
        <f>E26*100/D26</f>
        <v>45.87155963302752</v>
      </c>
      <c r="H26" s="34">
        <f>H27+H41</f>
        <v>100</v>
      </c>
      <c r="I26" s="34">
        <f>I27+I41</f>
        <v>100</v>
      </c>
      <c r="J26" s="34">
        <f>J27+J41</f>
        <v>100</v>
      </c>
      <c r="K26" s="7"/>
    </row>
    <row r="27" spans="1:11" ht="64.5" thickBot="1">
      <c r="A27" s="30" t="s">
        <v>27</v>
      </c>
      <c r="B27" s="28" t="s">
        <v>42</v>
      </c>
      <c r="C27" s="55">
        <v>77.2</v>
      </c>
      <c r="D27" s="55">
        <v>54.5</v>
      </c>
      <c r="E27" s="57">
        <v>25</v>
      </c>
      <c r="F27" s="34">
        <f aca="true" t="shared" si="2" ref="F27:G41">D27*100/C27</f>
        <v>70.59585492227978</v>
      </c>
      <c r="G27" s="34">
        <f t="shared" si="2"/>
        <v>45.87155963302752</v>
      </c>
      <c r="H27" s="34">
        <f>C27*100/C26</f>
        <v>100</v>
      </c>
      <c r="I27" s="34">
        <f>D27*100/D26</f>
        <v>100</v>
      </c>
      <c r="J27" s="34">
        <f>E27*100/E26</f>
        <v>100</v>
      </c>
      <c r="K27" s="7"/>
    </row>
    <row r="28" spans="1:11" ht="51.75" thickBot="1">
      <c r="A28" s="30" t="s">
        <v>43</v>
      </c>
      <c r="B28" s="36" t="s">
        <v>44</v>
      </c>
      <c r="C28" s="48">
        <v>1.8</v>
      </c>
      <c r="D28" s="55">
        <v>1.9</v>
      </c>
      <c r="E28" s="56">
        <v>0.6</v>
      </c>
      <c r="F28" s="34">
        <f t="shared" si="2"/>
        <v>105.55555555555556</v>
      </c>
      <c r="G28" s="57">
        <f t="shared" si="2"/>
        <v>31.578947368421055</v>
      </c>
      <c r="H28" s="57">
        <f>C28*100/C26</f>
        <v>2.33160621761658</v>
      </c>
      <c r="I28" s="57">
        <f>D28*100/D26</f>
        <v>3.4862385321100917</v>
      </c>
      <c r="J28" s="57">
        <f>E28*100/E26</f>
        <v>2.4</v>
      </c>
      <c r="K28" s="7"/>
    </row>
    <row r="29" spans="1:11" ht="44.25" customHeight="1" thickBot="1">
      <c r="A29" s="6" t="s">
        <v>8</v>
      </c>
      <c r="B29" s="32" t="s">
        <v>45</v>
      </c>
      <c r="C29" s="49"/>
      <c r="D29" s="49"/>
      <c r="E29" s="29"/>
      <c r="F29" s="34" t="e">
        <f t="shared" si="2"/>
        <v>#DIV/0!</v>
      </c>
      <c r="G29" s="34" t="e">
        <f t="shared" si="2"/>
        <v>#DIV/0!</v>
      </c>
      <c r="H29" s="34">
        <f>C29*100/C26</f>
        <v>0</v>
      </c>
      <c r="I29" s="34">
        <f>D29*100/D26</f>
        <v>0</v>
      </c>
      <c r="J29" s="34">
        <f>E29*100/E26</f>
        <v>0</v>
      </c>
      <c r="K29" s="7"/>
    </row>
    <row r="30" spans="1:11" ht="53.25" customHeight="1" thickBot="1">
      <c r="A30" s="6" t="s">
        <v>10</v>
      </c>
      <c r="B30" s="32" t="s">
        <v>46</v>
      </c>
      <c r="C30" s="49">
        <v>1.8</v>
      </c>
      <c r="D30" s="58">
        <v>1.9</v>
      </c>
      <c r="E30" s="62">
        <v>0.6</v>
      </c>
      <c r="F30" s="34">
        <f t="shared" si="2"/>
        <v>105.55555555555556</v>
      </c>
      <c r="G30" s="57">
        <f t="shared" si="2"/>
        <v>31.578947368421055</v>
      </c>
      <c r="H30" s="57">
        <f>C30*100/C26</f>
        <v>2.33160621761658</v>
      </c>
      <c r="I30" s="57">
        <f>D30*100/D26</f>
        <v>3.4862385321100917</v>
      </c>
      <c r="J30" s="57">
        <f>E30*100/E26</f>
        <v>2.4</v>
      </c>
      <c r="K30" s="7"/>
    </row>
    <row r="31" spans="1:11" ht="57.75" hidden="1" thickBot="1">
      <c r="A31" s="6" t="s">
        <v>12</v>
      </c>
      <c r="B31" s="32" t="s">
        <v>47</v>
      </c>
      <c r="C31" s="49"/>
      <c r="D31" s="49"/>
      <c r="E31" s="29"/>
      <c r="F31" s="34" t="e">
        <f t="shared" si="2"/>
        <v>#DIV/0!</v>
      </c>
      <c r="G31" s="34" t="e">
        <f t="shared" si="2"/>
        <v>#DIV/0!</v>
      </c>
      <c r="H31" s="34">
        <f>C31*100/C26</f>
        <v>0</v>
      </c>
      <c r="I31" s="34">
        <f>D31*100/D26</f>
        <v>0</v>
      </c>
      <c r="J31" s="34">
        <f>E31*100/E26</f>
        <v>0</v>
      </c>
      <c r="K31" s="7"/>
    </row>
    <row r="32" spans="1:11" ht="0.75" customHeight="1" thickBot="1">
      <c r="A32" s="6" t="s">
        <v>14</v>
      </c>
      <c r="B32" s="32" t="s">
        <v>48</v>
      </c>
      <c r="C32" s="49"/>
      <c r="D32" s="49"/>
      <c r="E32" s="29"/>
      <c r="F32" s="34" t="e">
        <f t="shared" si="2"/>
        <v>#DIV/0!</v>
      </c>
      <c r="G32" s="34" t="e">
        <f t="shared" si="2"/>
        <v>#DIV/0!</v>
      </c>
      <c r="H32" s="34">
        <f>C32*100/C26</f>
        <v>0</v>
      </c>
      <c r="I32" s="34">
        <f>D32*100/D26</f>
        <v>0</v>
      </c>
      <c r="J32" s="34">
        <f>E32*100/E26</f>
        <v>0</v>
      </c>
      <c r="K32" s="7"/>
    </row>
    <row r="33" spans="1:11" ht="57.75" hidden="1" thickBot="1">
      <c r="A33" s="6" t="s">
        <v>16</v>
      </c>
      <c r="B33" s="32" t="s">
        <v>49</v>
      </c>
      <c r="C33" s="49"/>
      <c r="D33" s="49"/>
      <c r="E33" s="29"/>
      <c r="F33" s="34" t="e">
        <f t="shared" si="2"/>
        <v>#DIV/0!</v>
      </c>
      <c r="G33" s="34" t="e">
        <f t="shared" si="2"/>
        <v>#DIV/0!</v>
      </c>
      <c r="H33" s="34">
        <f>C33*100/C26</f>
        <v>0</v>
      </c>
      <c r="I33" s="34">
        <f>D33*100/D26</f>
        <v>0</v>
      </c>
      <c r="J33" s="34">
        <f>E33*100/E26</f>
        <v>0</v>
      </c>
      <c r="K33" s="7"/>
    </row>
    <row r="34" spans="1:11" ht="3" customHeight="1" hidden="1" thickBot="1">
      <c r="A34" s="6" t="s">
        <v>18</v>
      </c>
      <c r="B34" s="32" t="s">
        <v>50</v>
      </c>
      <c r="C34" s="49"/>
      <c r="D34" s="49"/>
      <c r="E34" s="29"/>
      <c r="F34" s="34" t="e">
        <f t="shared" si="2"/>
        <v>#DIV/0!</v>
      </c>
      <c r="G34" s="34" t="e">
        <f t="shared" si="2"/>
        <v>#DIV/0!</v>
      </c>
      <c r="H34" s="34">
        <f>C34*100/C26</f>
        <v>0</v>
      </c>
      <c r="I34" s="34">
        <f>D34*100/D26</f>
        <v>0</v>
      </c>
      <c r="J34" s="34">
        <f>E34*100/E26</f>
        <v>0</v>
      </c>
      <c r="K34" s="7"/>
    </row>
    <row r="35" spans="1:11" ht="57.75" hidden="1" thickBot="1">
      <c r="A35" s="6" t="s">
        <v>20</v>
      </c>
      <c r="B35" s="32" t="s">
        <v>51</v>
      </c>
      <c r="C35" s="49"/>
      <c r="D35" s="49"/>
      <c r="E35" s="29"/>
      <c r="F35" s="34" t="e">
        <f t="shared" si="2"/>
        <v>#DIV/0!</v>
      </c>
      <c r="G35" s="34" t="e">
        <f t="shared" si="2"/>
        <v>#DIV/0!</v>
      </c>
      <c r="H35" s="34">
        <f>C35*100/C26</f>
        <v>0</v>
      </c>
      <c r="I35" s="34">
        <f>D35*100/D26</f>
        <v>0</v>
      </c>
      <c r="J35" s="34">
        <f>E35*100/E26</f>
        <v>0</v>
      </c>
      <c r="K35" s="7"/>
    </row>
    <row r="36" spans="1:11" ht="51.75" thickBot="1">
      <c r="A36" s="30" t="s">
        <v>52</v>
      </c>
      <c r="B36" s="36" t="s">
        <v>82</v>
      </c>
      <c r="C36" s="55">
        <v>75.4</v>
      </c>
      <c r="D36" s="55">
        <v>52.6</v>
      </c>
      <c r="E36" s="57">
        <v>24.4</v>
      </c>
      <c r="F36" s="57">
        <f t="shared" si="2"/>
        <v>69.76127320954906</v>
      </c>
      <c r="G36" s="57">
        <f t="shared" si="2"/>
        <v>46.38783269961977</v>
      </c>
      <c r="H36" s="57">
        <f>C36*100/C26</f>
        <v>97.66839378238343</v>
      </c>
      <c r="I36" s="57">
        <f>D36*100/D26</f>
        <v>96.5137614678899</v>
      </c>
      <c r="J36" s="57">
        <f>E36*100/E26</f>
        <v>97.6</v>
      </c>
      <c r="K36" s="7"/>
    </row>
    <row r="37" spans="1:11" ht="36.75" customHeight="1" thickBot="1">
      <c r="A37" s="6" t="s">
        <v>8</v>
      </c>
      <c r="B37" s="32" t="s">
        <v>54</v>
      </c>
      <c r="C37" s="55">
        <v>75.4</v>
      </c>
      <c r="D37" s="55">
        <v>52.3</v>
      </c>
      <c r="E37" s="57">
        <v>24.4</v>
      </c>
      <c r="F37" s="57">
        <f t="shared" si="2"/>
        <v>69.36339522546419</v>
      </c>
      <c r="G37" s="57">
        <f t="shared" si="2"/>
        <v>46.65391969407266</v>
      </c>
      <c r="H37" s="57">
        <f>C37*100/C26</f>
        <v>97.66839378238343</v>
      </c>
      <c r="I37" s="57">
        <f>D37*100/D26</f>
        <v>95.96330275229357</v>
      </c>
      <c r="J37" s="57">
        <f>E37*100/E26</f>
        <v>97.6</v>
      </c>
      <c r="K37" s="7"/>
    </row>
    <row r="38" spans="1:11" ht="57.75" hidden="1" thickBot="1">
      <c r="A38" s="6" t="s">
        <v>10</v>
      </c>
      <c r="B38" s="32" t="s">
        <v>55</v>
      </c>
      <c r="C38" s="49"/>
      <c r="D38" s="49"/>
      <c r="E38" s="29"/>
      <c r="F38" s="34" t="e">
        <f t="shared" si="2"/>
        <v>#DIV/0!</v>
      </c>
      <c r="G38" s="34" t="e">
        <f t="shared" si="2"/>
        <v>#DIV/0!</v>
      </c>
      <c r="H38" s="34">
        <f>C38*100/C26</f>
        <v>0</v>
      </c>
      <c r="I38" s="34">
        <f>D38*100/D26</f>
        <v>0</v>
      </c>
      <c r="J38" s="34">
        <f>E38*100/E26</f>
        <v>0</v>
      </c>
      <c r="K38" s="7"/>
    </row>
    <row r="39" spans="1:11" ht="0.75" customHeight="1" hidden="1" thickBot="1">
      <c r="A39" s="6" t="s">
        <v>12</v>
      </c>
      <c r="B39" s="32" t="s">
        <v>56</v>
      </c>
      <c r="C39" s="49"/>
      <c r="D39" s="49"/>
      <c r="E39" s="29"/>
      <c r="F39" s="34" t="e">
        <f t="shared" si="2"/>
        <v>#DIV/0!</v>
      </c>
      <c r="G39" s="34" t="e">
        <f t="shared" si="2"/>
        <v>#DIV/0!</v>
      </c>
      <c r="H39" s="34">
        <f>C39*100/C26</f>
        <v>0</v>
      </c>
      <c r="I39" s="34">
        <f>D39*100/D26</f>
        <v>0</v>
      </c>
      <c r="J39" s="34">
        <f>E39*100/E26</f>
        <v>0</v>
      </c>
      <c r="K39" s="7"/>
    </row>
    <row r="40" spans="1:11" ht="0.75" customHeight="1" hidden="1" thickBot="1">
      <c r="A40" s="6" t="s">
        <v>14</v>
      </c>
      <c r="B40" s="32" t="s">
        <v>57</v>
      </c>
      <c r="C40" s="49"/>
      <c r="D40" s="49"/>
      <c r="E40" s="29"/>
      <c r="F40" s="34" t="e">
        <f t="shared" si="2"/>
        <v>#DIV/0!</v>
      </c>
      <c r="G40" s="34" t="e">
        <f t="shared" si="2"/>
        <v>#DIV/0!</v>
      </c>
      <c r="H40" s="34">
        <f>C40*100/C26</f>
        <v>0</v>
      </c>
      <c r="I40" s="34">
        <f>D40*100/D26</f>
        <v>0</v>
      </c>
      <c r="J40" s="34">
        <f>E40*100/E26</f>
        <v>0</v>
      </c>
      <c r="K40" s="7"/>
    </row>
    <row r="41" spans="1:11" ht="77.25" hidden="1" thickBot="1">
      <c r="A41" s="8" t="s">
        <v>28</v>
      </c>
      <c r="B41" s="28" t="s">
        <v>41</v>
      </c>
      <c r="C41" s="49"/>
      <c r="D41" s="49"/>
      <c r="E41" s="29"/>
      <c r="F41" s="34" t="e">
        <f t="shared" si="2"/>
        <v>#DIV/0!</v>
      </c>
      <c r="G41" s="34" t="e">
        <f t="shared" si="2"/>
        <v>#DIV/0!</v>
      </c>
      <c r="H41" s="34">
        <f>C41*100/C26</f>
        <v>0</v>
      </c>
      <c r="I41" s="34">
        <f>D41*100/D26</f>
        <v>0</v>
      </c>
      <c r="J41" s="34">
        <f>E41*100/E26</f>
        <v>0</v>
      </c>
      <c r="K41" s="7"/>
    </row>
  </sheetData>
  <sheetProtection/>
  <mergeCells count="17">
    <mergeCell ref="A1:J1"/>
    <mergeCell ref="G4:G5"/>
    <mergeCell ref="H4:J4"/>
    <mergeCell ref="F23:F25"/>
    <mergeCell ref="G23:G25"/>
    <mergeCell ref="H23:J24"/>
    <mergeCell ref="A4:A5"/>
    <mergeCell ref="B4:B5"/>
    <mergeCell ref="C4:C5"/>
    <mergeCell ref="D4:D5"/>
    <mergeCell ref="A23:A25"/>
    <mergeCell ref="B23:B25"/>
    <mergeCell ref="C23:C25"/>
    <mergeCell ref="D23:D25"/>
    <mergeCell ref="E23:E25"/>
    <mergeCell ref="E4:E5"/>
    <mergeCell ref="F4:F5"/>
  </mergeCells>
  <printOptions/>
  <pageMargins left="0.34" right="0.34" top="0.26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zoomScale="140" zoomScaleNormal="140" zoomScalePageLayoutView="0" workbookViewId="0" topLeftCell="A1">
      <selection activeCell="E23" sqref="E23"/>
    </sheetView>
  </sheetViews>
  <sheetFormatPr defaultColWidth="9.140625" defaultRowHeight="15"/>
  <cols>
    <col min="1" max="1" width="3.8515625" style="0" customWidth="1"/>
    <col min="2" max="2" width="36.421875" style="9" customWidth="1"/>
    <col min="3" max="3" width="10.00390625" style="0" customWidth="1"/>
    <col min="4" max="4" width="9.421875" style="0" customWidth="1"/>
    <col min="5" max="5" width="12.8515625" style="0" customWidth="1"/>
    <col min="6" max="6" width="13.421875" style="0" customWidth="1"/>
  </cols>
  <sheetData>
    <row r="1" spans="1:6" ht="17.25">
      <c r="A1" s="97" t="s">
        <v>89</v>
      </c>
      <c r="B1" s="97"/>
      <c r="C1" s="97"/>
      <c r="D1" s="97"/>
      <c r="E1" s="97"/>
      <c r="F1" s="97"/>
    </row>
    <row r="2" spans="1:6" ht="18">
      <c r="A2" s="71"/>
      <c r="B2" s="71"/>
      <c r="C2" s="71"/>
      <c r="D2" s="71"/>
      <c r="E2" s="71"/>
      <c r="F2" s="71"/>
    </row>
    <row r="3" ht="20.25" thickBot="1">
      <c r="F3" s="5" t="s">
        <v>78</v>
      </c>
    </row>
    <row r="4" spans="1:6" ht="15">
      <c r="A4" s="98" t="s">
        <v>2</v>
      </c>
      <c r="B4" s="83" t="s">
        <v>31</v>
      </c>
      <c r="C4" s="83" t="s">
        <v>74</v>
      </c>
      <c r="D4" s="83" t="s">
        <v>84</v>
      </c>
      <c r="E4" s="83" t="s">
        <v>86</v>
      </c>
      <c r="F4" s="83" t="s">
        <v>58</v>
      </c>
    </row>
    <row r="5" spans="1:6" ht="15">
      <c r="A5" s="99"/>
      <c r="B5" s="88"/>
      <c r="C5" s="88"/>
      <c r="D5" s="88"/>
      <c r="E5" s="88"/>
      <c r="F5" s="88"/>
    </row>
    <row r="6" spans="1:6" ht="15.75" thickBot="1">
      <c r="A6" s="100"/>
      <c r="B6" s="84"/>
      <c r="C6" s="84"/>
      <c r="D6" s="84"/>
      <c r="E6" s="84"/>
      <c r="F6" s="84"/>
    </row>
    <row r="7" spans="1:6" ht="17.25" customHeight="1" thickBot="1">
      <c r="A7" s="17"/>
      <c r="B7" s="40" t="s">
        <v>32</v>
      </c>
      <c r="C7" s="52">
        <v>25</v>
      </c>
      <c r="D7" s="52"/>
      <c r="E7" s="52">
        <v>0</v>
      </c>
      <c r="F7" s="52">
        <f>SUM(C7:E7)</f>
        <v>25</v>
      </c>
    </row>
    <row r="8" spans="1:6" ht="24.75" customHeight="1" thickBot="1">
      <c r="A8" s="17" t="s">
        <v>27</v>
      </c>
      <c r="B8" s="40" t="s">
        <v>42</v>
      </c>
      <c r="C8" s="52">
        <v>25</v>
      </c>
      <c r="D8" s="52"/>
      <c r="E8" s="52">
        <v>0</v>
      </c>
      <c r="F8" s="52">
        <f aca="true" t="shared" si="0" ref="F8:F22">SUM(C8:E8)</f>
        <v>25</v>
      </c>
    </row>
    <row r="9" spans="1:6" ht="30" customHeight="1" thickBot="1">
      <c r="A9" s="17" t="s">
        <v>43</v>
      </c>
      <c r="B9" s="41" t="s">
        <v>90</v>
      </c>
      <c r="C9" s="52">
        <v>1.8</v>
      </c>
      <c r="D9" s="39">
        <f>SUM(D10:D16)</f>
        <v>0</v>
      </c>
      <c r="E9" s="39">
        <f>SUM(E10:E16)</f>
        <v>0</v>
      </c>
      <c r="F9" s="52">
        <f t="shared" si="0"/>
        <v>1.8</v>
      </c>
    </row>
    <row r="10" spans="1:6" ht="2.25" customHeight="1" hidden="1" thickBot="1">
      <c r="A10" s="16">
        <v>1</v>
      </c>
      <c r="B10" s="42" t="s">
        <v>45</v>
      </c>
      <c r="C10" s="38"/>
      <c r="D10" s="38"/>
      <c r="E10" s="37"/>
      <c r="F10" s="39">
        <f t="shared" si="0"/>
        <v>0</v>
      </c>
    </row>
    <row r="11" spans="1:6" ht="26.25" hidden="1" thickBot="1">
      <c r="A11" s="16">
        <v>2</v>
      </c>
      <c r="B11" s="42" t="s">
        <v>46</v>
      </c>
      <c r="C11" s="38">
        <v>3.4</v>
      </c>
      <c r="D11" s="38"/>
      <c r="E11" s="37"/>
      <c r="F11" s="39">
        <f t="shared" si="0"/>
        <v>3.4</v>
      </c>
    </row>
    <row r="12" spans="1:6" ht="1.5" customHeight="1" hidden="1" thickBot="1">
      <c r="A12" s="16">
        <v>3</v>
      </c>
      <c r="B12" s="42" t="s">
        <v>47</v>
      </c>
      <c r="C12" s="38"/>
      <c r="D12" s="38"/>
      <c r="E12" s="37"/>
      <c r="F12" s="39">
        <f t="shared" si="0"/>
        <v>0</v>
      </c>
    </row>
    <row r="13" spans="1:6" ht="15.75" hidden="1" thickBot="1">
      <c r="A13" s="16">
        <v>4</v>
      </c>
      <c r="B13" s="42" t="s">
        <v>48</v>
      </c>
      <c r="C13" s="38"/>
      <c r="D13" s="38"/>
      <c r="E13" s="37"/>
      <c r="F13" s="39">
        <f t="shared" si="0"/>
        <v>0</v>
      </c>
    </row>
    <row r="14" spans="1:6" ht="15.75" hidden="1" thickBot="1">
      <c r="A14" s="16">
        <v>5</v>
      </c>
      <c r="B14" s="42" t="s">
        <v>49</v>
      </c>
      <c r="C14" s="38"/>
      <c r="D14" s="38"/>
      <c r="E14" s="37"/>
      <c r="F14" s="39">
        <f t="shared" si="0"/>
        <v>0</v>
      </c>
    </row>
    <row r="15" spans="1:6" ht="26.25" hidden="1" thickBot="1">
      <c r="A15" s="16">
        <v>6</v>
      </c>
      <c r="B15" s="42" t="s">
        <v>50</v>
      </c>
      <c r="C15" s="38"/>
      <c r="D15" s="38"/>
      <c r="E15" s="37"/>
      <c r="F15" s="39">
        <f t="shared" si="0"/>
        <v>0</v>
      </c>
    </row>
    <row r="16" spans="1:6" ht="23.25" customHeight="1" hidden="1" thickBot="1">
      <c r="A16" s="16">
        <v>7</v>
      </c>
      <c r="B16" s="42" t="s">
        <v>51</v>
      </c>
      <c r="C16" s="38"/>
      <c r="D16" s="38"/>
      <c r="E16" s="37"/>
      <c r="F16" s="39">
        <f t="shared" si="0"/>
        <v>0</v>
      </c>
    </row>
    <row r="17" spans="1:6" ht="45.75" customHeight="1" thickBot="1">
      <c r="A17" s="17" t="s">
        <v>52</v>
      </c>
      <c r="B17" s="41" t="s">
        <v>53</v>
      </c>
      <c r="C17" s="52">
        <v>23.2</v>
      </c>
      <c r="D17" s="52"/>
      <c r="E17" s="52"/>
      <c r="F17" s="52">
        <f t="shared" si="0"/>
        <v>23.2</v>
      </c>
    </row>
    <row r="18" spans="1:6" ht="27.75" customHeight="1" thickBot="1">
      <c r="A18" s="16">
        <v>1</v>
      </c>
      <c r="B18" s="42" t="s">
        <v>54</v>
      </c>
      <c r="C18" s="53">
        <v>23.2</v>
      </c>
      <c r="D18" s="53"/>
      <c r="E18" s="54">
        <v>0</v>
      </c>
      <c r="F18" s="52">
        <f t="shared" si="0"/>
        <v>23.2</v>
      </c>
    </row>
    <row r="19" spans="1:6" ht="1.5" customHeight="1" hidden="1" thickBot="1">
      <c r="A19" s="16">
        <v>2</v>
      </c>
      <c r="B19" s="42" t="s">
        <v>55</v>
      </c>
      <c r="C19" s="38"/>
      <c r="D19" s="38"/>
      <c r="E19" s="37"/>
      <c r="F19" s="39">
        <f t="shared" si="0"/>
        <v>0</v>
      </c>
    </row>
    <row r="20" spans="1:6" ht="15.75" hidden="1" thickBot="1">
      <c r="A20" s="16">
        <v>3</v>
      </c>
      <c r="B20" s="42" t="s">
        <v>56</v>
      </c>
      <c r="C20" s="38"/>
      <c r="D20" s="38"/>
      <c r="E20" s="37"/>
      <c r="F20" s="39">
        <f t="shared" si="0"/>
        <v>0</v>
      </c>
    </row>
    <row r="21" spans="1:6" ht="15.75" hidden="1" thickBot="1">
      <c r="A21" s="16">
        <v>4</v>
      </c>
      <c r="B21" s="42" t="s">
        <v>57</v>
      </c>
      <c r="C21" s="38"/>
      <c r="D21" s="38"/>
      <c r="E21" s="37"/>
      <c r="F21" s="39">
        <f t="shared" si="0"/>
        <v>0</v>
      </c>
    </row>
    <row r="22" spans="1:6" ht="33.75" customHeight="1" hidden="1" thickBot="1">
      <c r="A22" s="17" t="s">
        <v>28</v>
      </c>
      <c r="B22" s="40" t="s">
        <v>41</v>
      </c>
      <c r="C22" s="38"/>
      <c r="D22" s="38"/>
      <c r="E22" s="37"/>
      <c r="F22" s="39">
        <f t="shared" si="0"/>
        <v>0</v>
      </c>
    </row>
    <row r="23" ht="54.75" customHeight="1"/>
    <row r="25" spans="1:7" ht="56.25" customHeight="1">
      <c r="A25" s="95" t="s">
        <v>83</v>
      </c>
      <c r="B25" s="96"/>
      <c r="C25" s="96"/>
      <c r="D25" s="96"/>
      <c r="E25" s="96"/>
      <c r="F25" s="96"/>
      <c r="G25" s="96"/>
    </row>
    <row r="26" ht="15.75" thickBot="1">
      <c r="B26"/>
    </row>
    <row r="27" spans="1:7" ht="21" customHeight="1">
      <c r="A27" s="93" t="s">
        <v>2</v>
      </c>
      <c r="B27" s="93" t="s">
        <v>59</v>
      </c>
      <c r="C27" s="93" t="s">
        <v>98</v>
      </c>
      <c r="D27" s="93" t="s">
        <v>93</v>
      </c>
      <c r="E27" s="93" t="s">
        <v>99</v>
      </c>
      <c r="F27" s="93" t="s">
        <v>88</v>
      </c>
      <c r="G27" s="93" t="s">
        <v>100</v>
      </c>
    </row>
    <row r="28" spans="1:7" ht="28.5" customHeight="1" thickBot="1">
      <c r="A28" s="94"/>
      <c r="B28" s="94"/>
      <c r="C28" s="94"/>
      <c r="D28" s="94"/>
      <c r="E28" s="94"/>
      <c r="F28" s="94"/>
      <c r="G28" s="94"/>
    </row>
    <row r="29" spans="1:7" ht="34.5" customHeight="1" thickBot="1">
      <c r="A29" s="2" t="s">
        <v>8</v>
      </c>
      <c r="B29" s="3" t="s">
        <v>79</v>
      </c>
      <c r="C29" s="4">
        <v>56.2</v>
      </c>
      <c r="D29" s="4">
        <v>54.9</v>
      </c>
      <c r="E29" s="50">
        <v>58.5</v>
      </c>
      <c r="F29" s="43">
        <f>D29*100/C29</f>
        <v>97.68683274021352</v>
      </c>
      <c r="G29" s="43">
        <f>E29*100/D29</f>
        <v>106.55737704918033</v>
      </c>
    </row>
    <row r="30" spans="1:7" ht="42.75" customHeight="1" thickBot="1">
      <c r="A30" s="2" t="s">
        <v>10</v>
      </c>
      <c r="B30" s="3" t="s">
        <v>60</v>
      </c>
      <c r="C30" s="50">
        <v>9.8</v>
      </c>
      <c r="D30" s="4">
        <v>8.2</v>
      </c>
      <c r="E30" s="50">
        <v>9.7</v>
      </c>
      <c r="F30" s="43">
        <f>D30*100/C30</f>
        <v>83.67346938775509</v>
      </c>
      <c r="G30" s="43">
        <f>E30*100/D30</f>
        <v>118.29268292682926</v>
      </c>
    </row>
  </sheetData>
  <sheetProtection/>
  <mergeCells count="16">
    <mergeCell ref="A1:F1"/>
    <mergeCell ref="A2:F2"/>
    <mergeCell ref="A4:A6"/>
    <mergeCell ref="B4:B6"/>
    <mergeCell ref="C4:C6"/>
    <mergeCell ref="D4:D6"/>
    <mergeCell ref="E4:E6"/>
    <mergeCell ref="F4:F6"/>
    <mergeCell ref="G27:G28"/>
    <mergeCell ref="A25:G25"/>
    <mergeCell ref="A27:A28"/>
    <mergeCell ref="B27:B28"/>
    <mergeCell ref="C27:C28"/>
    <mergeCell ref="D27:D28"/>
    <mergeCell ref="E27:E28"/>
    <mergeCell ref="F27:F28"/>
  </mergeCells>
  <printOptions/>
  <pageMargins left="0.32" right="0.28" top="0.43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Ashtarak8</dc:creator>
  <cp:keywords/>
  <dc:description/>
  <cp:lastModifiedBy>USER</cp:lastModifiedBy>
  <cp:lastPrinted>2019-11-25T05:03:27Z</cp:lastPrinted>
  <dcterms:created xsi:type="dcterms:W3CDTF">2015-10-21T06:46:23Z</dcterms:created>
  <dcterms:modified xsi:type="dcterms:W3CDTF">2019-11-26T07:20:30Z</dcterms:modified>
  <cp:category/>
  <cp:version/>
  <cp:contentType/>
  <cp:contentStatus/>
</cp:coreProperties>
</file>